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<sst xmlns="http://schemas.openxmlformats.org/spreadsheetml/2006/main" count="1034" uniqueCount="434">
  <si>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</si>
  <si>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</si>
  <si>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</si>
  <si>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</si>
  <si>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</si>
  <si>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</si>
  <si>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</si>
  <si>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</si>
  <si>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</si>
  <si>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</si>
  <si>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</si>
  <si>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</si>
  <si>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</si>
  <si>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</si>
  <si>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</si>
  <si>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</si>
  <si>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</si>
  <si>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</si>
  <si>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</si>
  <si>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</si>
  <si>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</si>
  <si>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</si>
  <si>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</si>
  <si>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</si>
  <si>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</si>
  <si>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</si>
  <si>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</si>
  <si>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</si>
  <si>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</si>
  <si>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</si>
  <si>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</si>
  <si>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</si>
  <si>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</si>
  <si>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</si>
  <si>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</si>
  <si>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</si>
  <si>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</si>
  <si>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</si>
  <si>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</si>
  <si>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</si>
  <si>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</si>
  <si>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</si>
  <si>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</si>
  <si>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</si>
  <si>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</si>
  <si>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</si>
  <si>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</si>
  <si>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</si>
  <si>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</si>
  <si>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</si>
  <si>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</si>
  <si>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</si>
  <si>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</si>
  <si>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</si>
  <si>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</si>
  <si>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</si>
  <si>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</si>
  <si>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</si>
  <si>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</si>
  <si>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</si>
  <si>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</si>
  <si>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</si>
  <si>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</si>
  <si>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</si>
  <si>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</si>
  <si>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</si>
  <si>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</si>
  <si>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</si>
  <si>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</si>
  <si>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114005</t>
  </si>
  <si>
    <t>昆明藤泽友谊馆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</si>
  <si>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</si>
  <si>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</si>
  <si>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</si>
  <si>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</si>
  <si>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</si>
  <si>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</si>
  <si>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</si>
  <si>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</si>
  <si>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</si>
  <si>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</si>
  <si>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</si>
  <si>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</si>
  <si>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</si>
  <si>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</si>
  <si>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</si>
  <si>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</si>
  <si>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</si>
  <si>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</si>
  <si>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</si>
  <si>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</si>
  <si>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</si>
  <si>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</si>
  <si>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</si>
  <si>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</si>
  <si>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</si>
  <si>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</si>
  <si>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</si>
  <si>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</si>
  <si>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</si>
  <si>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</si>
  <si>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</si>
  <si>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</si>
  <si>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2010399</t>
  </si>
  <si>
    <t>其他政府办公厅（室）及相关机构事务支出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</si>
  <si>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</si>
  <si>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</si>
  <si>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</si>
  <si>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</si>
  <si>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</si>
  <si>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</si>
  <si>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</si>
  <si>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</si>
  <si>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</si>
  <si>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</si>
  <si>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</si>
  <si>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</si>
  <si>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</si>
  <si>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</si>
  <si>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</si>
  <si>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</si>
  <si>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</si>
  <si>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</si>
  <si>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</si>
  <si>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</si>
  <si>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</si>
  <si>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</si>
  <si>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</si>
  <si>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</si>
  <si>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</si>
  <si>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</si>
  <si>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</si>
  <si>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</si>
  <si>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</si>
  <si>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</si>
  <si>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</si>
  <si>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</si>
  <si>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</si>
  <si>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</si>
  <si>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</si>
  <si>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</si>
  <si>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</si>
  <si>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</si>
  <si>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</si>
  <si>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</si>
  <si>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</si>
  <si>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</si>
  <si>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</si>
  <si>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</si>
  <si>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</si>
  <si>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</si>
  <si>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</si>
  <si>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</si>
  <si>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</si>
  <si>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</si>
  <si>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</si>
  <si>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</si>
  <si>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</si>
  <si>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</si>
  <si>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</si>
  <si>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</si>
  <si>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</si>
  <si>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</si>
  <si>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</si>
  <si>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</si>
  <si>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</si>
  <si>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</si>
  <si>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</si>
  <si>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</si>
  <si>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</si>
  <si>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</si>
  <si>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</si>
  <si>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</si>
  <si>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</si>
  <si>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</si>
  <si>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</si>
  <si>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</si>
  <si>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</si>
  <si>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注:昆明藤泽友谊馆无“三公”经费支出预算，故此表无数据。</t>
  </si>
  <si>
    <t>预算04表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</si>
  <si>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</si>
  <si>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</si>
  <si>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</si>
  <si>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</si>
  <si>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</si>
  <si>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</si>
  <si>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</si>
  <si>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</si>
  <si>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</si>
  <si>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</si>
  <si>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</si>
  <si>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</si>
  <si>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昆明市人民政府外事办公室</t>
  </si>
  <si>
    <t>一般公用经费</t>
  </si>
  <si>
    <t>其他事业单位办公费</t>
  </si>
  <si>
    <t>30201</t>
  </si>
  <si>
    <t>办公费</t>
  </si>
  <si>
    <t>50502</t>
  </si>
  <si>
    <t>商品和服务支出</t>
  </si>
  <si>
    <t>其他事业单位水费自来水</t>
  </si>
  <si>
    <t>30205</t>
  </si>
  <si>
    <t>水费</t>
  </si>
  <si>
    <t>其他事业单位电费</t>
  </si>
  <si>
    <t>30206</t>
  </si>
  <si>
    <t>电费</t>
  </si>
  <si>
    <t>其他事业单位邮电费</t>
  </si>
  <si>
    <t>30207</t>
  </si>
  <si>
    <t>邮电费</t>
  </si>
  <si>
    <t>其他事业单位物业管理费</t>
  </si>
  <si>
    <t>30209</t>
  </si>
  <si>
    <t>物业管理费</t>
  </si>
  <si>
    <t>其他事业单位差旅费</t>
  </si>
  <si>
    <t>30211</t>
  </si>
  <si>
    <t>差旅费</t>
  </si>
  <si>
    <t>其他事业单位维修护费</t>
  </si>
  <si>
    <t>30213</t>
  </si>
  <si>
    <t>维修（护）费</t>
  </si>
  <si>
    <t>其他事业单位培训费</t>
  </si>
  <si>
    <t>30216</t>
  </si>
  <si>
    <t>培训费</t>
  </si>
  <si>
    <t>退休人员公用经费</t>
  </si>
  <si>
    <t>30299</t>
  </si>
  <si>
    <t>其他商品和服务支出</t>
  </si>
  <si>
    <t>其他商品服务支出（原其他事业单位福利费）</t>
  </si>
  <si>
    <t>30113</t>
  </si>
  <si>
    <t>50501</t>
  </si>
  <si>
    <t>工资福利支出</t>
  </si>
  <si>
    <t>事业人员支出工资</t>
  </si>
  <si>
    <t>事业在职基本工资</t>
  </si>
  <si>
    <t>30101</t>
  </si>
  <si>
    <t>基本工资</t>
  </si>
  <si>
    <t>事业年终一个月奖</t>
  </si>
  <si>
    <t>30103</t>
  </si>
  <si>
    <t>奖金</t>
  </si>
  <si>
    <t>基础性绩效</t>
  </si>
  <si>
    <t>30107</t>
  </si>
  <si>
    <t>绩效工资</t>
  </si>
  <si>
    <t>奖励性绩效（不含2017绩效奖励政策）</t>
  </si>
  <si>
    <t>工会经费</t>
  </si>
  <si>
    <t>30228</t>
  </si>
  <si>
    <t>社会保障缴费</t>
  </si>
  <si>
    <t>机关事业养老保险</t>
  </si>
  <si>
    <t>30108</t>
  </si>
  <si>
    <t>机关事业单位基本养老保险缴费</t>
  </si>
  <si>
    <t>事业基本医疗保险</t>
  </si>
  <si>
    <t>30110</t>
  </si>
  <si>
    <t>职工基本医疗保险缴费</t>
  </si>
  <si>
    <t>公务员医疗统筹</t>
  </si>
  <si>
    <t>30111</t>
  </si>
  <si>
    <t>公务员医疗补助缴费</t>
  </si>
  <si>
    <t>失业保险</t>
  </si>
  <si>
    <t>30112</t>
  </si>
  <si>
    <t>其他社会保障缴费</t>
  </si>
  <si>
    <t>重特病医疗统筹</t>
  </si>
  <si>
    <t>工伤保险</t>
  </si>
  <si>
    <t>事业人员奖励性绩效</t>
  </si>
  <si>
    <t>奖励性绩效（含2017绩效奖励政策）</t>
  </si>
  <si>
    <t>对个人和家庭的补助</t>
  </si>
  <si>
    <t>退休人员生活补助</t>
  </si>
  <si>
    <t>30305</t>
  </si>
  <si>
    <t>生活补助</t>
  </si>
  <si>
    <t>50901</t>
  </si>
  <si>
    <t>社会福利和救助</t>
  </si>
  <si>
    <t>预算05-1表</t>
  </si>
  <si>
    <t>项目分类</t>
  </si>
  <si>
    <t>项目代码</t>
  </si>
  <si>
    <t>项目单位</t>
  </si>
  <si>
    <t>本年拨款</t>
  </si>
  <si>
    <t>事业单位
经营收入</t>
  </si>
  <si>
    <t>其中：本次下达</t>
  </si>
  <si>
    <t>事业发展类</t>
  </si>
  <si>
    <t>530100200000000003563</t>
  </si>
  <si>
    <t>日常维护及对外交流补助经费</t>
  </si>
  <si>
    <t>530100210000000010109</t>
  </si>
  <si>
    <t>物业管理服务补助经费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</si>
  <si>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</si>
  <si>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</si>
  <si>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</si>
  <si>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</si>
  <si>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</si>
  <si>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</si>
  <si>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</si>
  <si>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</si>
  <si>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</si>
  <si>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</si>
  <si>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行友谊馆日常维护，为保证友谊馆日常工作的开展每年至少清洁一次水池和进行12次维护检修。为开展中日文化交流提供服务，每年至少开展6次日语活动室活动，协助上级开展中日及其他国家民间友好交往工作，接待外宾至少三次。举办各类展览、培训讲座，提供各类资料至少服务市民全年400人并服务让受众满意。积极探索新形势继续加强对外交流。对上级部门安排的工作积极完成，确保工作完成率至少98%并满足外事服务接待要求。</t>
  </si>
  <si>
    <t>产出指标</t>
  </si>
  <si>
    <t>数量指标</t>
  </si>
  <si>
    <t>每年日常维护服务次数</t>
  </si>
  <si>
    <t>&gt;=</t>
  </si>
  <si>
    <t>次</t>
  </si>
  <si>
    <t>定量指标</t>
  </si>
  <si>
    <t>反映每年日常维护服务情况</t>
  </si>
  <si>
    <t>每年主楼清洗次数</t>
  </si>
  <si>
    <t>反映每年主楼清洗情况</t>
  </si>
  <si>
    <t>每年开展日语资料室活动</t>
  </si>
  <si>
    <t>反映每年日语资料室使用及开展情况</t>
  </si>
  <si>
    <t>每年外事接待次数</t>
  </si>
  <si>
    <t>反映每年访问团接待情况</t>
  </si>
  <si>
    <t>质量指标</t>
  </si>
  <si>
    <t>日常维护性服务达到要求完成率</t>
  </si>
  <si>
    <t>98</t>
  </si>
  <si>
    <t>%</t>
  </si>
  <si>
    <t>反映日常性服务完成率情况</t>
  </si>
  <si>
    <t>接待工作达到要求完成率</t>
  </si>
  <si>
    <t>反映接待工作完成要求情况</t>
  </si>
  <si>
    <t>效益指标</t>
  </si>
  <si>
    <t>生态效益</t>
  </si>
  <si>
    <t>达到外事交流活动工作要求程度</t>
  </si>
  <si>
    <t>定性指标</t>
  </si>
  <si>
    <t>反映是否达到外事交流活动要求</t>
  </si>
  <si>
    <t>接待效果达到外事要求程度</t>
  </si>
  <si>
    <t>反映接待效果是否达到外事要求</t>
  </si>
  <si>
    <t>全年活动参与人数</t>
  </si>
  <si>
    <t>200</t>
  </si>
  <si>
    <t>人</t>
  </si>
  <si>
    <t>反映全年活动参与人数</t>
  </si>
  <si>
    <t>满意度指标</t>
  </si>
  <si>
    <t>服务对象满意度</t>
  </si>
  <si>
    <t>服务质量满意度</t>
  </si>
  <si>
    <t>=</t>
  </si>
  <si>
    <t>满意</t>
  </si>
  <si>
    <t>项（个）</t>
  </si>
  <si>
    <t>反映外宾，参与展览、培训、活动人员等服务对象对服务质量的满意程度</t>
  </si>
  <si>
    <t>为确保我单位工作的顺利开展，提供优质的物业服务工作。1.每天确保至少2名保安人员在岗，提供24小时安保服务。每天检查安保监控、夜间定期巡逻，遇到问题及时反馈。白天做好访客完成登记和门前三包工作。做好外来车辆的管理和登记工作。配合好辖区民警做好安全检查工作。定期维护和更换消防器材，配合做好防火防盗宣传工作，确保全年无安全问题发生。2.保证馆内庭院园林绿化环境优美、整洁，提升友谊馆形象，为交流活动保障优美、干净的环境。绿化面积达到昆明市园林单位的标准，占80%以上。3.主楼和办公室及院内公共区域卫生干净无死角、无烟头、无纸屑，做到屋亮窗明。整洁度满足昆明市创建卫生城市和文明城市的要求。确保全年无安全事故，环境整洁，绿化达标。</t>
  </si>
  <si>
    <t>消防巡查次数</t>
  </si>
  <si>
    <t>次/天</t>
  </si>
  <si>
    <t>反映每天消防巡查次数的情况。</t>
  </si>
  <si>
    <t>物业管理面积</t>
  </si>
  <si>
    <t>3373</t>
  </si>
  <si>
    <t>平方米</t>
  </si>
  <si>
    <t>反映物业管理合同约定的服务区域、办公区域室内外（含绿化）面积之和。</t>
  </si>
  <si>
    <t>绿化管养面积</t>
  </si>
  <si>
    <t>2698</t>
  </si>
  <si>
    <t>反映办公区室外绿化管养面积的情况。</t>
  </si>
  <si>
    <t>安保巡查次数</t>
  </si>
  <si>
    <t>反映每天安保巡查次数的情况。</t>
  </si>
  <si>
    <t>政府采购率</t>
  </si>
  <si>
    <t>100</t>
  </si>
  <si>
    <t>反映实行政府采购的情况。政府采购率=实行政府采购的项目数/采购限额标准以上项目数*100%</t>
  </si>
  <si>
    <t>绿化存活率</t>
  </si>
  <si>
    <t>95</t>
  </si>
  <si>
    <t>反映绿化存活的情况。绿化存活率=存活绿化数（面积）/总绿化数（面积）*100%</t>
  </si>
  <si>
    <t>卫生保洁合格率</t>
  </si>
  <si>
    <t>反映卫生保洁检查验收合格的情况。卫生保洁合格率=卫生保洁检查验收合格次数/卫生保洁总次数*100%</t>
  </si>
  <si>
    <t>物管人员在岗率</t>
  </si>
  <si>
    <t>反映安保、消防服务人员等物管人员在岗的情况。物管人员在岗率=实际在岗工时/应在岗工时*100%</t>
  </si>
  <si>
    <t>社会效益</t>
  </si>
  <si>
    <t>物业服务需求保障程度</t>
  </si>
  <si>
    <t>反映绿化、安保、安防、保洁等服务满足委托单位的程度。（实际运用时根据项目对物业的需求，主要通过整体评价的方式进行评价。）</t>
  </si>
  <si>
    <t>安全事故发生次数</t>
  </si>
  <si>
    <t>&lt;=</t>
  </si>
  <si>
    <t>0</t>
  </si>
  <si>
    <t>反映安全事故发生的次数情况。</t>
  </si>
  <si>
    <t>服务受益人员满意度</t>
  </si>
  <si>
    <t>反映保安、保洁、餐饮服务、绿化养护服务受益人员满意程度。</t>
  </si>
  <si>
    <t>预算06表</t>
  </si>
  <si>
    <t>政府性基金预算支出预算表</t>
  </si>
  <si>
    <t>单位名称：昆明市发展和改革委员会</t>
  </si>
  <si>
    <t>政府性基金预算支出</t>
  </si>
  <si>
    <t>注：昆明藤泽友谊馆无政府性基金支出预算，故本表为空表。</t>
  </si>
  <si>
    <t>预算07表</t>
  </si>
  <si>
    <t>采购目录</t>
  </si>
  <si>
    <t>采购项目</t>
  </si>
  <si>
    <t>计量
单位</t>
  </si>
  <si>
    <t>数量</t>
  </si>
  <si>
    <t>单价</t>
  </si>
  <si>
    <t>资金来源</t>
  </si>
  <si>
    <t>单位自筹</t>
  </si>
  <si>
    <t>结余结转资金</t>
  </si>
  <si>
    <t>16</t>
  </si>
  <si>
    <t>17</t>
  </si>
  <si>
    <t>18</t>
  </si>
  <si>
    <t>19</t>
  </si>
  <si>
    <t>20</t>
  </si>
  <si>
    <t>21</t>
  </si>
  <si>
    <t>22</t>
  </si>
  <si>
    <t>办公椅</t>
  </si>
  <si>
    <t>把</t>
  </si>
  <si>
    <t>办公桌</t>
  </si>
  <si>
    <t>张</t>
  </si>
  <si>
    <t>复印纸</t>
  </si>
  <si>
    <t>元</t>
  </si>
  <si>
    <t>物业管理服务</t>
  </si>
  <si>
    <t>预算08表</t>
  </si>
  <si>
    <t>预算项目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</si>
  <si>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</si>
  <si>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</si>
  <si>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</si>
  <si>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</si>
  <si>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</si>
  <si>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</si>
  <si>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</si>
  <si>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国有资本经营收益</t>
  </si>
  <si>
    <t>财政专户管理的收入</t>
  </si>
  <si>
    <t>注：本单位无此事项内容公开，故此表为空表。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</si>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</sst>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/mm/dd"/>
    <numFmt numFmtId="43" formatCode="_ * #,##0.00_ ;_ * \-#,##0.00_ ;_ * &quot;-&quot;??_ ;_ @_ "/>
    <numFmt numFmtId="177" formatCode="yyyy/mm/dd\ hh:mm:ss"/>
    <numFmt numFmtId="42" formatCode="_ &quot;￥&quot;* #,##0_ ;_ &quot;￥&quot;* \-#,##0_ ;_ &quot;￥&quot;* &quot;-&quot;_ ;_ @_ "/>
    <numFmt numFmtId="178" formatCode="hh:mm:ss"/>
    <numFmt numFmtId="44" formatCode="_ &quot;￥&quot;* #,##0.00_ ;_ &quot;￥&quot;* \-#,##0.00_ ;_ &quot;￥&quot;* &quot;-&quot;??_ ;_ @_ "/>
    <numFmt numFmtId="179" formatCode="#,##0.00;\-#,##0.00;;@"/>
    <numFmt numFmtId="41" formatCode="_ * #,##0_ ;_ * \-#,##0_ ;_ * &quot;-&quot;_ ;_ @_ 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.2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0" borderId="10">
      <alignment horizontal="center" vertical="center" wrapText="1"/>
    </xf>
    <xf numFmtId="0" fontId="17" fillId="0" borderId="13">
      <alignment horizontal="lef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" fillId="2" borderId="4">
      <alignment horizontal="left" vertical="center"/>
    </xf>
    <xf numFmtId="0" fontId="20" fillId="8" borderId="0" applyNumberFormat="0" applyBorder="0" applyAlignment="0" applyProtection="0">
      <alignment vertical="center"/>
    </xf>
    <xf numFmtId="0" fontId="22" fillId="7" borderId="1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77" fontId="13" fillId="0" borderId="7">
      <alignment horizontal="right"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3" fillId="0" borderId="7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6">
      <alignment horizontal="right" vertical="center"/>
    </xf>
    <xf numFmtId="0" fontId="0" fillId="3" borderId="14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0" borderId="11">
      <alignment horizontal="left" vertical="center" wrapText="1"/>
    </xf>
    <xf numFmtId="4" fontId="17" fillId="0" borderId="11">
      <alignment horizontal="right"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18" borderId="19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10" fontId="13" fillId="0" borderId="7">
      <alignment horizontal="right" vertical="center"/>
    </xf>
    <xf numFmtId="0" fontId="20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1">
      <alignment horizontal="center" vertical="center" wrapText="1"/>
    </xf>
    <xf numFmtId="4" fontId="16" fillId="0" borderId="6">
      <alignment horizontal="right" vertical="center"/>
    </xf>
    <xf numFmtId="0" fontId="20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0" borderId="11">
      <alignment horizontal="left" vertical="center"/>
      <protection locked="0"/>
    </xf>
    <xf numFmtId="0" fontId="17" fillId="0" borderId="9">
      <alignment horizontal="center" vertical="center" wrapText="1"/>
    </xf>
    <xf numFmtId="49" fontId="4" fillId="0" borderId="4">
      <alignment horizontal="center" vertical="center" wrapText="1"/>
    </xf>
    <xf numFmtId="4" fontId="2" fillId="0" borderId="7">
      <alignment horizontal="right" vertical="center"/>
    </xf>
    <xf numFmtId="0" fontId="20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179" fontId="13" fillId="0" borderId="7">
      <alignment horizontal="right" vertical="center"/>
    </xf>
    <xf numFmtId="49" fontId="13" fillId="0" borderId="7">
      <alignment horizontal="left" vertical="center" wrapText="1"/>
    </xf>
    <xf numFmtId="4" fontId="2" fillId="0" borderId="6">
      <alignment horizontal="right" vertical="center"/>
    </xf>
    <xf numFmtId="179" fontId="13" fillId="0" borderId="7">
      <alignment horizontal="right" vertical="center"/>
    </xf>
    <xf numFmtId="4" fontId="2" fillId="0" borderId="6">
      <alignment horizontal="right" vertical="center"/>
      <protection locked="0"/>
    </xf>
    <xf numFmtId="178" fontId="13" fillId="0" borderId="7">
      <alignment horizontal="right" vertical="center"/>
    </xf>
    <xf numFmtId="180" fontId="13" fillId="0" borderId="7">
      <alignment horizontal="right" vertical="center"/>
    </xf>
    <xf numFmtId="4" fontId="16" fillId="0" borderId="6">
      <alignment horizontal="right" vertical="center"/>
      <protection locked="0"/>
    </xf>
    <xf numFmtId="0" fontId="2" fillId="0" borderId="6">
      <alignment horizontal="right" vertical="center"/>
    </xf>
    <xf numFmtId="4" fontId="2" fillId="2" borderId="7">
      <alignment horizontal="right" vertical="center"/>
      <protection locked="0"/>
    </xf>
    <xf numFmtId="0" fontId="2" fillId="2" borderId="7">
      <alignment horizontal="left" vertical="center" wrapText="1"/>
    </xf>
    <xf numFmtId="0" fontId="2" fillId="2" borderId="2">
      <alignment horizontal="center" vertical="center" wrapText="1"/>
    </xf>
    <xf numFmtId="0" fontId="4" fillId="0" borderId="6">
      <alignment horizontal="center" vertical="center"/>
    </xf>
    <xf numFmtId="49" fontId="4" fillId="0" borderId="2">
      <alignment horizontal="center" vertical="center" wrapText="1"/>
    </xf>
    <xf numFmtId="49" fontId="4" fillId="0" borderId="7">
      <alignment horizontal="center" vertical="center"/>
    </xf>
    <xf numFmtId="3" fontId="17" fillId="0" borderId="11">
      <alignment horizontal="right" vertical="center"/>
    </xf>
    <xf numFmtId="4" fontId="2" fillId="0" borderId="7">
      <alignment horizontal="right" vertical="center" wrapText="1"/>
      <protection locked="0"/>
    </xf>
    <xf numFmtId="0" fontId="2" fillId="0" borderId="7">
      <alignment horizontal="left" vertical="center" wrapText="1"/>
    </xf>
    <xf numFmtId="0" fontId="2" fillId="0" borderId="7">
      <alignment horizontal="center" vertical="center"/>
    </xf>
    <xf numFmtId="0" fontId="17" fillId="0" borderId="9">
      <alignment horizontal="center" vertical="center"/>
      <protection locked="0"/>
    </xf>
    <xf numFmtId="0" fontId="4" fillId="0" borderId="7">
      <alignment horizontal="center" vertical="center"/>
    </xf>
    <xf numFmtId="0" fontId="1" fillId="0" borderId="4">
      <alignment horizontal="center" vertical="center"/>
    </xf>
    <xf numFmtId="4" fontId="2" fillId="0" borderId="7">
      <alignment horizontal="right" vertical="center" wrapText="1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2">
      <alignment horizontal="center" vertical="center"/>
    </xf>
    <xf numFmtId="0" fontId="17" fillId="0" borderId="11">
      <alignment horizontal="center" vertical="center"/>
      <protection locked="0"/>
    </xf>
    <xf numFmtId="0" fontId="17" fillId="2" borderId="7">
      <alignment horizontal="left" vertical="center" wrapText="1"/>
      <protection locked="0"/>
    </xf>
    <xf numFmtId="4" fontId="17" fillId="2" borderId="7">
      <alignment horizontal="right" vertical="center"/>
      <protection locked="0"/>
    </xf>
    <xf numFmtId="0" fontId="8" fillId="2" borderId="0">
      <alignment horizontal="center" vertical="center" wrapText="1"/>
      <protection locked="0"/>
    </xf>
    <xf numFmtId="0" fontId="17" fillId="0" borderId="3">
      <alignment horizontal="center" vertical="center"/>
      <protection locked="0"/>
    </xf>
    <xf numFmtId="0" fontId="17" fillId="0" borderId="6">
      <alignment horizontal="center" vertical="center" wrapText="1"/>
    </xf>
    <xf numFmtId="0" fontId="17" fillId="0" borderId="13">
      <alignment horizontal="center" vertical="center" wrapText="1"/>
    </xf>
    <xf numFmtId="0" fontId="17" fillId="0" borderId="3">
      <alignment horizontal="center" vertical="center" wrapText="1"/>
    </xf>
    <xf numFmtId="0" fontId="17" fillId="0" borderId="3">
      <alignment horizontal="center" vertical="center" wrapText="1"/>
      <protection locked="0"/>
    </xf>
    <xf numFmtId="0" fontId="17" fillId="0" borderId="5">
      <alignment horizontal="center" vertical="center" wrapText="1"/>
    </xf>
    <xf numFmtId="0" fontId="17" fillId="0" borderId="13">
      <alignment horizontal="left" vertical="center"/>
    </xf>
    <xf numFmtId="0" fontId="17" fillId="0" borderId="11">
      <alignment horizontal="right" vertical="center"/>
      <protection locked="0"/>
    </xf>
    <xf numFmtId="0" fontId="17" fillId="0" borderId="10">
      <alignment horizontal="center" vertical="center" wrapText="1"/>
      <protection locked="0"/>
    </xf>
    <xf numFmtId="0" fontId="17" fillId="0" borderId="6">
      <alignment horizontal="left" vertical="center" wrapText="1"/>
    </xf>
    <xf numFmtId="0" fontId="17" fillId="0" borderId="11">
      <alignment horizontal="center" vertical="center" wrapText="1"/>
    </xf>
    <xf numFmtId="0" fontId="17" fillId="0" borderId="13">
      <alignment horizontal="center" vertical="center"/>
      <protection locked="0"/>
    </xf>
    <xf numFmtId="0" fontId="17" fillId="0" borderId="10">
      <alignment horizontal="center" vertical="center"/>
      <protection locked="0"/>
    </xf>
    <xf numFmtId="0" fontId="17" fillId="0" borderId="11">
      <alignment horizontal="center" vertical="center"/>
    </xf>
    <xf numFmtId="0" fontId="17" fillId="0" borderId="11">
      <alignment horizontal="center" vertical="center" wrapText="1"/>
      <protection locked="0"/>
    </xf>
    <xf numFmtId="0" fontId="17" fillId="0" borderId="13">
      <alignment horizontal="center" vertical="center" wrapText="1"/>
      <protection locked="0"/>
    </xf>
    <xf numFmtId="0" fontId="17" fillId="0" borderId="4">
      <alignment horizontal="center" vertical="center" wrapText="1"/>
    </xf>
    <xf numFmtId="3" fontId="17" fillId="0" borderId="6">
      <alignment horizontal="center" vertical="center"/>
    </xf>
    <xf numFmtId="0" fontId="17" fillId="0" borderId="6">
      <alignment horizontal="center" vertical="center"/>
    </xf>
    <xf numFmtId="0" fontId="17" fillId="0" borderId="11">
      <alignment horizontal="right" vertical="center"/>
    </xf>
  </cellStyleXfs>
  <cellXfs count="25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179" fontId="5" fillId="0" borderId="7" xfId="0" applyNumberFormat="1" applyFont="1" applyFill="1" applyBorder="1" applyAlignment="1">
      <alignment horizontal="right" vertical="center"/>
    </xf>
    <xf numFmtId="49" fontId="5" fillId="0" borderId="7" xfId="65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7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2" fillId="0" borderId="1" xfId="46" applyFont="1" applyBorder="1">
      <alignment horizontal="center" vertical="center" wrapText="1"/>
    </xf>
    <xf numFmtId="0" fontId="2" fillId="0" borderId="9" xfId="83" applyFont="1" applyBorder="1">
      <alignment horizontal="center" vertical="center"/>
      <protection locked="0"/>
    </xf>
    <xf numFmtId="0" fontId="2" fillId="0" borderId="9" xfId="59" applyFont="1" applyBorder="1">
      <alignment horizontal="center" vertical="center" wrapText="1"/>
    </xf>
    <xf numFmtId="0" fontId="2" fillId="0" borderId="5" xfId="99" applyFont="1" applyBorder="1">
      <alignment horizontal="center" vertical="center" wrapText="1"/>
    </xf>
    <xf numFmtId="0" fontId="2" fillId="0" borderId="10" xfId="106" applyFont="1" applyBorder="1">
      <alignment horizontal="center" vertical="center"/>
      <protection locked="0"/>
    </xf>
    <xf numFmtId="0" fontId="2" fillId="0" borderId="10" xfId="2" applyFont="1" applyBorder="1">
      <alignment horizontal="center" vertical="center" wrapText="1"/>
    </xf>
    <xf numFmtId="0" fontId="2" fillId="0" borderId="6" xfId="95" applyFont="1" applyBorder="1">
      <alignment horizontal="center" vertical="center" wrapText="1"/>
    </xf>
    <xf numFmtId="0" fontId="2" fillId="0" borderId="11" xfId="90" applyFont="1" applyBorder="1">
      <alignment horizontal="center" vertical="center"/>
      <protection locked="0"/>
    </xf>
    <xf numFmtId="0" fontId="2" fillId="0" borderId="11" xfId="104" applyFont="1" applyBorder="1">
      <alignment horizontal="center" vertical="center" wrapText="1"/>
    </xf>
    <xf numFmtId="3" fontId="2" fillId="0" borderId="7" xfId="111" applyNumberFormat="1" applyFont="1" applyBorder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112" applyFont="1" applyBorder="1">
      <alignment horizontal="center" vertical="center"/>
    </xf>
    <xf numFmtId="0" fontId="2" fillId="0" borderId="7" xfId="107" applyFont="1" applyBorder="1">
      <alignment horizontal="center" vertical="center"/>
    </xf>
    <xf numFmtId="0" fontId="2" fillId="0" borderId="7" xfId="103" applyFont="1" applyBorder="1">
      <alignment horizontal="left" vertical="center" wrapText="1"/>
    </xf>
    <xf numFmtId="0" fontId="2" fillId="0" borderId="7" xfId="58" applyFont="1" applyBorder="1">
      <alignment horizontal="left" vertical="center"/>
      <protection locked="0"/>
    </xf>
    <xf numFmtId="0" fontId="2" fillId="0" borderId="7" xfId="28" applyFont="1" applyBorder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  <protection locked="0"/>
    </xf>
    <xf numFmtId="0" fontId="2" fillId="0" borderId="7" xfId="100" applyFont="1" applyBorder="1" applyAlignment="1">
      <alignment horizontal="center" vertical="center"/>
    </xf>
    <xf numFmtId="0" fontId="2" fillId="0" borderId="3" xfId="97" applyFont="1" applyBorder="1">
      <alignment horizontal="center" vertical="center" wrapText="1"/>
    </xf>
    <xf numFmtId="0" fontId="2" fillId="0" borderId="3" xfId="98" applyFont="1" applyBorder="1">
      <alignment horizontal="center" vertical="center" wrapText="1"/>
      <protection locked="0"/>
    </xf>
    <xf numFmtId="0" fontId="2" fillId="0" borderId="10" xfId="102" applyFont="1" applyBorder="1">
      <alignment horizontal="center" vertical="center" wrapText="1"/>
      <protection locked="0"/>
    </xf>
    <xf numFmtId="0" fontId="2" fillId="0" borderId="13" xfId="96" applyFont="1" applyBorder="1">
      <alignment horizontal="center" vertical="center" wrapText="1"/>
    </xf>
    <xf numFmtId="0" fontId="2" fillId="0" borderId="11" xfId="108" applyFont="1" applyBorder="1">
      <alignment horizontal="center" vertical="center" wrapText="1"/>
      <protection locked="0"/>
    </xf>
    <xf numFmtId="3" fontId="2" fillId="0" borderId="7" xfId="79" applyNumberFormat="1" applyFont="1" applyBorder="1">
      <alignment horizontal="right" vertical="center"/>
    </xf>
    <xf numFmtId="4" fontId="2" fillId="0" borderId="7" xfId="29" applyNumberFormat="1" applyFont="1" applyBorder="1">
      <alignment horizontal="right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101" applyFont="1" applyBorder="1" applyAlignment="1">
      <alignment horizontal="center" vertical="center"/>
      <protection locked="0"/>
    </xf>
    <xf numFmtId="0" fontId="2" fillId="0" borderId="0" xfId="0" applyFont="1" applyBorder="1" applyAlignment="1">
      <alignment horizontal="right"/>
    </xf>
    <xf numFmtId="0" fontId="2" fillId="0" borderId="3" xfId="94" applyFont="1" applyBorder="1">
      <alignment horizontal="center" vertical="center"/>
      <protection locked="0"/>
    </xf>
    <xf numFmtId="0" fontId="2" fillId="0" borderId="4" xfId="110" applyFont="1" applyBorder="1">
      <alignment horizontal="center" vertical="center" wrapText="1"/>
    </xf>
    <xf numFmtId="0" fontId="2" fillId="0" borderId="13" xfId="105" applyFont="1" applyBorder="1">
      <alignment horizontal="center" vertical="center"/>
      <protection locked="0"/>
    </xf>
    <xf numFmtId="0" fontId="2" fillId="0" borderId="13" xfId="109" applyFont="1" applyBorder="1">
      <alignment horizontal="center" vertical="center" wrapText="1"/>
      <protection locked="0"/>
    </xf>
    <xf numFmtId="0" fontId="2" fillId="0" borderId="7" xfId="113" applyFont="1" applyBorder="1">
      <alignment horizontal="right" vertical="center"/>
    </xf>
    <xf numFmtId="0" fontId="2" fillId="0" borderId="7" xfId="101" applyFont="1" applyBorder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5" fillId="0" borderId="7" xfId="65" applyNumberFormat="1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2" borderId="7" xfId="91" applyFont="1" applyFill="1" applyBorder="1">
      <alignment horizontal="left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2" borderId="7" xfId="92" applyNumberFormat="1" applyFont="1" applyFill="1" applyBorder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179" fontId="13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7" xfId="77" applyNumberFormat="1" applyFont="1" applyBorder="1">
      <alignment horizontal="center" vertical="center" wrapText="1"/>
    </xf>
    <xf numFmtId="49" fontId="4" fillId="0" borderId="7" xfId="60" applyNumberFormat="1" applyFont="1" applyBorder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87" applyFont="1" applyBorder="1">
      <alignment horizontal="center" vertical="center"/>
    </xf>
    <xf numFmtId="49" fontId="4" fillId="0" borderId="7" xfId="78" applyNumberFormat="1" applyFont="1" applyBorder="1">
      <alignment horizontal="center" vertical="center"/>
    </xf>
    <xf numFmtId="0" fontId="4" fillId="0" borderId="7" xfId="76" applyFont="1" applyBorder="1">
      <alignment horizontal="center" vertical="center"/>
    </xf>
    <xf numFmtId="0" fontId="4" fillId="0" borderId="7" xfId="84" applyFont="1" applyBorder="1">
      <alignment horizontal="center" vertical="center"/>
    </xf>
    <xf numFmtId="0" fontId="4" fillId="0" borderId="7" xfId="88" applyFont="1" applyBorder="1">
      <alignment horizontal="center" vertical="center"/>
    </xf>
    <xf numFmtId="0" fontId="2" fillId="0" borderId="7" xfId="82" applyFont="1" applyBorder="1">
      <alignment horizontal="center" vertical="center"/>
    </xf>
    <xf numFmtId="0" fontId="2" fillId="0" borderId="7" xfId="81" applyFont="1" applyBorder="1">
      <alignment horizontal="left" vertical="center" wrapText="1"/>
    </xf>
    <xf numFmtId="4" fontId="2" fillId="0" borderId="7" xfId="80" applyNumberFormat="1" applyFont="1" applyBorder="1">
      <alignment horizontal="right" vertical="center" wrapText="1"/>
      <protection locked="0"/>
    </xf>
    <xf numFmtId="4" fontId="2" fillId="0" borderId="7" xfId="86" applyNumberFormat="1" applyFont="1" applyBorder="1">
      <alignment horizontal="right" vertical="center" wrapText="1"/>
    </xf>
    <xf numFmtId="0" fontId="2" fillId="0" borderId="7" xfId="81" applyFont="1" applyBorder="1" applyAlignment="1">
      <alignment horizontal="left" vertical="center" wrapText="1" indent="1"/>
    </xf>
    <xf numFmtId="0" fontId="2" fillId="0" borderId="7" xfId="81" applyFont="1" applyBorder="1" applyAlignment="1">
      <alignment horizontal="left" vertical="center" wrapText="1" indent="2"/>
    </xf>
    <xf numFmtId="0" fontId="1" fillId="0" borderId="7" xfId="89" applyFont="1" applyBorder="1">
      <alignment horizontal="center" vertical="center"/>
    </xf>
    <xf numFmtId="0" fontId="1" fillId="0" borderId="7" xfId="85" applyFont="1" applyBorder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Fill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Fill="1" applyBorder="1" applyAlignment="1">
      <alignment horizontal="right" vertical="center"/>
    </xf>
    <xf numFmtId="0" fontId="2" fillId="0" borderId="7" xfId="72" applyFont="1" applyBorder="1">
      <alignment horizontal="righ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4" fontId="16" fillId="0" borderId="7" xfId="0" applyNumberFormat="1" applyFont="1" applyFill="1" applyBorder="1" applyAlignment="1" applyProtection="1">
      <alignment horizontal="right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2" borderId="7" xfId="74" applyFont="1" applyFill="1" applyBorder="1">
      <alignment horizontal="left" vertical="center" wrapText="1"/>
    </xf>
    <xf numFmtId="4" fontId="2" fillId="0" borderId="7" xfId="61" applyNumberFormat="1" applyFont="1" applyBorder="1">
      <alignment horizontal="right" vertical="center"/>
    </xf>
    <xf numFmtId="4" fontId="2" fillId="2" borderId="7" xfId="73" applyNumberFormat="1" applyFont="1" applyFill="1" applyBorder="1">
      <alignment horizontal="right" vertical="center"/>
      <protection locked="0"/>
    </xf>
    <xf numFmtId="0" fontId="2" fillId="2" borderId="7" xfId="74" applyFont="1" applyFill="1" applyBorder="1" applyAlignment="1">
      <alignment horizontal="left" vertical="center" wrapText="1" indent="1"/>
    </xf>
    <xf numFmtId="0" fontId="2" fillId="2" borderId="7" xfId="74" applyFont="1" applyFill="1" applyBorder="1" applyAlignment="1">
      <alignment horizontal="left" vertical="center" wrapText="1" indent="2"/>
    </xf>
    <xf numFmtId="0" fontId="2" fillId="2" borderId="7" xfId="75" applyFont="1" applyFill="1" applyBorder="1">
      <alignment horizontal="center" vertical="center" wrapText="1"/>
    </xf>
    <xf numFmtId="0" fontId="2" fillId="2" borderId="7" xfId="5" applyFont="1" applyFill="1" applyBorder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4" fontId="2" fillId="0" borderId="7" xfId="68" applyNumberFormat="1" applyFont="1" applyBorder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4" fontId="2" fillId="0" borderId="7" xfId="66" applyNumberFormat="1" applyFont="1" applyBorder="1">
      <alignment horizontal="right" vertical="center"/>
    </xf>
    <xf numFmtId="0" fontId="16" fillId="0" borderId="7" xfId="18" applyFont="1" applyBorder="1">
      <alignment horizontal="right" vertical="center"/>
    </xf>
    <xf numFmtId="4" fontId="16" fillId="0" borderId="7" xfId="47" applyNumberFormat="1" applyFont="1" applyBorder="1">
      <alignment horizontal="right" vertical="center"/>
    </xf>
    <xf numFmtId="4" fontId="16" fillId="0" borderId="7" xfId="71" applyNumberFormat="1" applyFont="1" applyBorder="1">
      <alignment horizontal="right" vertical="center"/>
      <protection locked="0"/>
    </xf>
  </cellXfs>
  <cellStyles count="114">
    <cellStyle name="常规" xfId="0" builtinId="0"/>
    <cellStyle name="货币[0]" xfId="1" builtinId="7"/>
    <cellStyle name="部门政府购买服务预算表 __b-23-0" xfId="2"/>
    <cellStyle name="部门政府购买服务预算表 __b-18-0" xfId="3"/>
    <cellStyle name="货币" xfId="4" builtinId="4"/>
    <cellStyle name="部门上级补助项目支出预算表 __b-17-0" xfId="5"/>
    <cellStyle name="20% - 强调文字颜色 3" xfId="6" builtinId="38"/>
    <cellStyle name="输入" xfId="7" builtinId="20"/>
    <cellStyle name="千位分隔[0]" xfId="8" builtinId="6"/>
    <cellStyle name="差" xfId="9" builtinId="27"/>
    <cellStyle name="DateTimeStyle" xfId="10"/>
    <cellStyle name="40% - 强调文字颜色 3" xfId="11" builtinId="39"/>
    <cellStyle name="千位分隔" xfId="12" builtinId="3"/>
    <cellStyle name="60% - 强调文字颜色 3" xfId="13" builtinId="40"/>
    <cellStyle name="超链接" xfId="14" builtinId="8"/>
    <cellStyle name="百分比" xfId="15" builtinId="5"/>
    <cellStyle name="DateStyle" xfId="16"/>
    <cellStyle name="已访问的超链接" xfId="17" builtinId="9"/>
    <cellStyle name="部门财政拨款收支预算总表 __b-15-0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标题 3" xfId="27" builtinId="18"/>
    <cellStyle name="部门政府购买服务预算表 __b-25-0" xfId="28"/>
    <cellStyle name="部门政府购买服务预算表 __b-30-0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PercentStyle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部门市对下转移支付预算表 __b-15-0" xfId="46"/>
    <cellStyle name="__b-14-0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部门政府购买服务预算表 __b-17-0" xfId="58"/>
    <cellStyle name="部门政府购买服务预算表 __b-22-0" xfId="59"/>
    <cellStyle name="部门一般公共预算支出预算表 __b-9-0" xfId="60"/>
    <cellStyle name="部门支出预算表 __b-12-0" xfId="61"/>
    <cellStyle name="40% - 强调文字颜色 6" xfId="62" builtinId="51"/>
    <cellStyle name="60% - 强调文字颜色 6" xfId="63" builtinId="52"/>
    <cellStyle name="NumberStyle" xfId="64"/>
    <cellStyle name="TextStyle" xfId="65"/>
    <cellStyle name="部门财政拨款收支预算总表 __b-14-0" xfId="66"/>
    <cellStyle name="MoneyStyle" xfId="67"/>
    <cellStyle name="部门财政拨款收支预算总表 __b-13-0" xfId="68"/>
    <cellStyle name="TimeStyle" xfId="69"/>
    <cellStyle name="IntegralNumberStyle" xfId="70"/>
    <cellStyle name="部门财政拨款收支预算总表 __b-16-0" xfId="71"/>
    <cellStyle name="部门财政拨款收支预算总表 __b-21-0" xfId="72"/>
    <cellStyle name="部门政府性基金预算支出预算表 __b-12-0" xfId="73"/>
    <cellStyle name="部门支出预算表 __b-7-0" xfId="74"/>
    <cellStyle name="部门支出预算表 __b-8-0" xfId="75"/>
    <cellStyle name="部门项目中期规划预算表 __b-22-0" xfId="76"/>
    <cellStyle name="部门一般公共预算支出预算表 __b-4-0" xfId="77"/>
    <cellStyle name="部门一般公共预算支出预算表 __b-5-0" xfId="78"/>
    <cellStyle name="部门政府采购预算表 __b-29-0" xfId="79"/>
    <cellStyle name="部门项目中期规划预算表 __b-23-0" xfId="80"/>
    <cellStyle name="部门项目支出绩效目标表（市对下） __b-5-0" xfId="81"/>
    <cellStyle name="部门一般公共预算支出预算表 __b-6-0" xfId="82"/>
    <cellStyle name="部门政府购买服务预算表 __b-14-0" xfId="83"/>
    <cellStyle name="部门一般公共预算支出预算表 __b-17-0" xfId="84"/>
    <cellStyle name="部门一般公共预算支出预算表 __b-10-0" xfId="85"/>
    <cellStyle name="部门一般公共预算支出预算表 __b-18-0" xfId="86"/>
    <cellStyle name="部门一般公共预算支出预算表 __b-25-0" xfId="87"/>
    <cellStyle name="部门一般公共预算支出预算表 __b-26-0" xfId="88"/>
    <cellStyle name="部门一般公共预算支出预算表 __b-8-0" xfId="89"/>
    <cellStyle name="部门政府购买服务预算表 __b-16-0" xfId="90"/>
    <cellStyle name="部门预算项目支出明细表（二） __b-8-0" xfId="91"/>
    <cellStyle name="部门市对下转移支付预算表 __b-13-0" xfId="92"/>
    <cellStyle name="部门新增资产配置预算表 __b-2-0" xfId="93"/>
    <cellStyle name="部门市对下转移支付预算表 __b-27-0" xfId="94"/>
    <cellStyle name="部门政府购买服务预算表 __b-6-0" xfId="95"/>
    <cellStyle name="部门政府购买服务预算表 __b-37-0" xfId="96"/>
    <cellStyle name="部门政府购买服务预算表 __b-29-0" xfId="97"/>
    <cellStyle name="部门政府购买服务预算表 __b-34-0" xfId="98"/>
    <cellStyle name="部门政府购买服务预算表 __b-5-0" xfId="99"/>
    <cellStyle name="部门政府购买服务预算表 __b-26-0" xfId="100"/>
    <cellStyle name="部门政府购买服务预算表 __b-40-0" xfId="101"/>
    <cellStyle name="部门政府购买服务预算表 __b-35-0" xfId="102"/>
    <cellStyle name="部门政府购买服务预算表 __b-8-0" xfId="103"/>
    <cellStyle name="部门政府购买服务预算表 __b-24-0" xfId="104"/>
    <cellStyle name="部门政府购买服务预算表 __b-39-0" xfId="105"/>
    <cellStyle name="部门政府购买服务预算表 __b-15-0" xfId="106"/>
    <cellStyle name="部门政府购买服务预算表 __b-27-0" xfId="107"/>
    <cellStyle name="部门政府购买服务预算表 __b-36-0" xfId="108"/>
    <cellStyle name="部门政府购买服务预算表 __b-43-0" xfId="109"/>
    <cellStyle name="部门政府购买服务预算表 __b-46-0" xfId="110"/>
    <cellStyle name="部门政府采购预算表 __b-7-0" xfId="111"/>
    <cellStyle name="部门市对下转移支付预算表 __b-5-0" xfId="112"/>
    <cellStyle name="部门政府购买服务预算表 __b-47-0" xfId="11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7" workbookViewId="0">
      <selection activeCell="F34" sqref="F3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65" t="s">
        <v>0</v>
      </c>
    </row>
    <row r="2" ht="41.25" customHeight="1" spans="1:1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"单位名称："&amp;"昆明藤泽友谊馆"</f>
        <v>单位名称：昆明藤泽友谊馆</v>
      </c>
      <c r="B3" s="207"/>
      <c r="D3" s="177" t="s">
        <v>1</v>
      </c>
    </row>
    <row r="4" ht="23.25" customHeight="1" spans="1:4">
      <c r="A4" s="208" t="s">
        <v>2</v>
      </c>
      <c r="B4" s="209"/>
      <c r="C4" s="208" t="s">
        <v>3</v>
      </c>
      <c r="D4" s="209"/>
    </row>
    <row r="5" ht="24" customHeight="1" spans="1:4">
      <c r="A5" s="208" t="s">
        <v>4</v>
      </c>
      <c r="B5" s="208" t="s">
        <v>5</v>
      </c>
      <c r="C5" s="208" t="s">
        <v>6</v>
      </c>
      <c r="D5" s="208" t="s">
        <v>5</v>
      </c>
    </row>
    <row r="6" ht="17.25" customHeight="1" spans="1:4">
      <c r="A6" s="210" t="s">
        <v>7</v>
      </c>
      <c r="B6" s="250">
        <v>1532904.4</v>
      </c>
      <c r="C6" s="210" t="s">
        <v>8</v>
      </c>
      <c r="D6" s="250">
        <v>1155606.4</v>
      </c>
    </row>
    <row r="7" ht="17.25" customHeight="1" spans="1:4">
      <c r="A7" s="210" t="s">
        <v>9</v>
      </c>
      <c r="B7" s="250"/>
      <c r="C7" s="210" t="s">
        <v>10</v>
      </c>
      <c r="D7" s="250"/>
    </row>
    <row r="8" ht="17.25" customHeight="1" spans="1:4">
      <c r="A8" s="210" t="s">
        <v>11</v>
      </c>
      <c r="B8" s="250"/>
      <c r="C8" s="251" t="s">
        <v>12</v>
      </c>
      <c r="D8" s="250"/>
    </row>
    <row r="9" ht="17.25" customHeight="1" spans="1:4">
      <c r="A9" s="210" t="s">
        <v>13</v>
      </c>
      <c r="B9" s="250"/>
      <c r="C9" s="251" t="s">
        <v>14</v>
      </c>
      <c r="D9" s="250"/>
    </row>
    <row r="10" ht="17.25" customHeight="1" spans="1:4">
      <c r="A10" s="210" t="s">
        <v>15</v>
      </c>
      <c r="B10" s="250"/>
      <c r="C10" s="251" t="s">
        <v>16</v>
      </c>
      <c r="D10" s="250"/>
    </row>
    <row r="11" ht="17.25" customHeight="1" spans="1:4">
      <c r="A11" s="210" t="s">
        <v>17</v>
      </c>
      <c r="B11" s="250"/>
      <c r="C11" s="251" t="s">
        <v>18</v>
      </c>
      <c r="D11" s="250"/>
    </row>
    <row r="12" ht="17.25" customHeight="1" spans="1:4">
      <c r="A12" s="210" t="s">
        <v>19</v>
      </c>
      <c r="B12" s="250"/>
      <c r="C12" s="32" t="s">
        <v>20</v>
      </c>
      <c r="D12" s="250"/>
    </row>
    <row r="13" ht="17.25" customHeight="1" spans="1:4">
      <c r="A13" s="210" t="s">
        <v>21</v>
      </c>
      <c r="B13" s="250"/>
      <c r="C13" s="32" t="s">
        <v>22</v>
      </c>
      <c r="D13" s="250">
        <v>186000</v>
      </c>
    </row>
    <row r="14" ht="17.25" customHeight="1" spans="1:4">
      <c r="A14" s="210" t="s">
        <v>23</v>
      </c>
      <c r="B14" s="250"/>
      <c r="C14" s="32" t="s">
        <v>24</v>
      </c>
      <c r="D14" s="250">
        <v>106542</v>
      </c>
    </row>
    <row r="15" ht="17.25" customHeight="1" spans="1:4">
      <c r="A15" s="210" t="s">
        <v>25</v>
      </c>
      <c r="B15" s="250"/>
      <c r="C15" s="32" t="s">
        <v>26</v>
      </c>
      <c r="D15" s="250"/>
    </row>
    <row r="16" ht="17.25" customHeight="1" spans="1:4">
      <c r="A16" s="212"/>
      <c r="B16" s="250"/>
      <c r="C16" s="32" t="s">
        <v>27</v>
      </c>
      <c r="D16" s="252"/>
    </row>
    <row r="17" ht="17.25" customHeight="1" spans="1:4">
      <c r="A17" s="214"/>
      <c r="B17" s="253"/>
      <c r="C17" s="32" t="s">
        <v>28</v>
      </c>
      <c r="D17" s="252"/>
    </row>
    <row r="18" ht="17.25" customHeight="1" spans="1:4">
      <c r="A18" s="214"/>
      <c r="B18" s="253"/>
      <c r="C18" s="32" t="s">
        <v>29</v>
      </c>
      <c r="D18" s="252"/>
    </row>
    <row r="19" ht="17.25" customHeight="1" spans="1:4">
      <c r="A19" s="214"/>
      <c r="B19" s="253"/>
      <c r="C19" s="32" t="s">
        <v>30</v>
      </c>
      <c r="D19" s="252"/>
    </row>
    <row r="20" ht="17.25" customHeight="1" spans="1:4">
      <c r="A20" s="214"/>
      <c r="B20" s="253"/>
      <c r="C20" s="32" t="s">
        <v>31</v>
      </c>
      <c r="D20" s="252"/>
    </row>
    <row r="21" ht="17.25" customHeight="1" spans="1:4">
      <c r="A21" s="214"/>
      <c r="B21" s="253"/>
      <c r="C21" s="32" t="s">
        <v>32</v>
      </c>
      <c r="D21" s="252"/>
    </row>
    <row r="22" ht="17.25" customHeight="1" spans="1:4">
      <c r="A22" s="214"/>
      <c r="B22" s="253"/>
      <c r="C22" s="32" t="s">
        <v>33</v>
      </c>
      <c r="D22" s="252"/>
    </row>
    <row r="23" ht="17.25" customHeight="1" spans="1:4">
      <c r="A23" s="214"/>
      <c r="B23" s="253"/>
      <c r="C23" s="32" t="s">
        <v>34</v>
      </c>
      <c r="D23" s="252"/>
    </row>
    <row r="24" ht="17.25" customHeight="1" spans="1:4">
      <c r="A24" s="214"/>
      <c r="B24" s="253"/>
      <c r="C24" s="32" t="s">
        <v>35</v>
      </c>
      <c r="D24" s="252">
        <v>84756</v>
      </c>
    </row>
    <row r="25" ht="17.25" customHeight="1" spans="1:4">
      <c r="A25" s="214"/>
      <c r="B25" s="253"/>
      <c r="C25" s="32" t="s">
        <v>36</v>
      </c>
      <c r="D25" s="81"/>
    </row>
    <row r="26" ht="17.25" customHeight="1" spans="1:4">
      <c r="A26" s="214"/>
      <c r="B26" s="253"/>
      <c r="C26" s="212" t="s">
        <v>37</v>
      </c>
      <c r="D26" s="81"/>
    </row>
    <row r="27" ht="17.25" customHeight="1" spans="1:4">
      <c r="A27" s="214"/>
      <c r="B27" s="253"/>
      <c r="C27" s="32" t="s">
        <v>38</v>
      </c>
      <c r="D27" s="81"/>
    </row>
    <row r="28" ht="16.5" customHeight="1" spans="1:4">
      <c r="A28" s="214"/>
      <c r="B28" s="253"/>
      <c r="C28" s="32" t="s">
        <v>39</v>
      </c>
      <c r="D28" s="81"/>
    </row>
    <row r="29" ht="16.5" customHeight="1" spans="1:4">
      <c r="A29" s="214"/>
      <c r="B29" s="253"/>
      <c r="C29" s="212" t="s">
        <v>40</v>
      </c>
      <c r="D29" s="81"/>
    </row>
    <row r="30" ht="17.25" customHeight="1" spans="1:4">
      <c r="A30" s="214"/>
      <c r="B30" s="253"/>
      <c r="C30" s="212" t="s">
        <v>41</v>
      </c>
      <c r="D30" s="81"/>
    </row>
    <row r="31" ht="17.25" customHeight="1" spans="1:4">
      <c r="A31" s="214"/>
      <c r="B31" s="253"/>
      <c r="C31" s="32" t="s">
        <v>42</v>
      </c>
      <c r="D31" s="81"/>
    </row>
    <row r="32" ht="16.5" customHeight="1" spans="1:4">
      <c r="A32" s="214" t="s">
        <v>43</v>
      </c>
      <c r="B32" s="254">
        <v>1532904.4</v>
      </c>
      <c r="C32" s="214" t="s">
        <v>44</v>
      </c>
      <c r="D32" s="81">
        <v>1532904.4</v>
      </c>
    </row>
    <row r="33" ht="16.5" customHeight="1" spans="1:4">
      <c r="A33" s="212" t="s">
        <v>45</v>
      </c>
      <c r="B33" s="252"/>
      <c r="C33" s="212" t="s">
        <v>46</v>
      </c>
      <c r="D33" s="81"/>
    </row>
    <row r="34" ht="16.5" customHeight="1" spans="1:4">
      <c r="A34" s="32" t="s">
        <v>47</v>
      </c>
      <c r="B34" s="255"/>
      <c r="C34" s="32" t="s">
        <v>47</v>
      </c>
      <c r="D34" s="81"/>
    </row>
    <row r="35" ht="16.5" customHeight="1" spans="1:4">
      <c r="A35" s="32" t="s">
        <v>48</v>
      </c>
      <c r="B35" s="81"/>
      <c r="C35" s="32" t="s">
        <v>49</v>
      </c>
      <c r="D35" s="81"/>
    </row>
    <row r="36" ht="16.5" customHeight="1" spans="1:4">
      <c r="A36" s="217" t="s">
        <v>50</v>
      </c>
      <c r="B36" s="81">
        <v>1532904.4</v>
      </c>
      <c r="C36" s="217" t="s">
        <v>51</v>
      </c>
      <c r="D36" s="81">
        <v>1532904.4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20" sqref="B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1" t="s">
        <v>356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357</v>
      </c>
      <c r="C2" s="152"/>
      <c r="D2" s="153"/>
      <c r="E2" s="153"/>
      <c r="F2" s="153"/>
    </row>
    <row r="3" ht="13.5" customHeight="1" spans="1:6">
      <c r="A3" s="4" t="str">
        <f>"单位名称："&amp;"昆明藤泽友谊馆"</f>
        <v>单位名称：昆明藤泽友谊馆</v>
      </c>
      <c r="B3" s="4" t="s">
        <v>358</v>
      </c>
      <c r="C3" s="148"/>
      <c r="D3" s="150"/>
      <c r="E3" s="150"/>
      <c r="F3" s="141" t="s">
        <v>1</v>
      </c>
    </row>
    <row r="4" ht="19.5" customHeight="1" spans="1:6">
      <c r="A4" s="154" t="s">
        <v>181</v>
      </c>
      <c r="B4" s="155" t="s">
        <v>72</v>
      </c>
      <c r="C4" s="154" t="s">
        <v>73</v>
      </c>
      <c r="D4" s="10" t="s">
        <v>359</v>
      </c>
      <c r="E4" s="11"/>
      <c r="F4" s="12"/>
    </row>
    <row r="5" ht="18.75" customHeight="1" spans="1:6">
      <c r="A5" s="156"/>
      <c r="B5" s="157"/>
      <c r="C5" s="156"/>
      <c r="D5" s="15" t="s">
        <v>55</v>
      </c>
      <c r="E5" s="10" t="s">
        <v>75</v>
      </c>
      <c r="F5" s="15" t="s">
        <v>76</v>
      </c>
    </row>
    <row r="6" ht="18.75" customHeight="1" spans="1:6">
      <c r="A6" s="69">
        <v>1</v>
      </c>
      <c r="B6" s="158" t="s">
        <v>83</v>
      </c>
      <c r="C6" s="69">
        <v>3</v>
      </c>
      <c r="D6" s="159">
        <v>4</v>
      </c>
      <c r="E6" s="159">
        <v>5</v>
      </c>
      <c r="F6" s="159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60" t="s">
        <v>170</v>
      </c>
      <c r="B9" s="160" t="s">
        <v>170</v>
      </c>
      <c r="C9" s="161" t="s">
        <v>170</v>
      </c>
      <c r="D9" s="81"/>
      <c r="E9" s="81"/>
      <c r="F9" s="81"/>
    </row>
    <row r="10" customHeight="1" spans="1:1">
      <c r="A10" s="36" t="s">
        <v>360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V12"/>
  <sheetViews>
    <sheetView showZeros="0" topLeftCell="B1" workbookViewId="0">
      <selection activeCell="D27" sqref="D2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10.75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5"/>
      <c r="C1" s="85"/>
      <c r="R1" s="2"/>
      <c r="S1" s="2" t="s">
        <v>361</v>
      </c>
    </row>
    <row r="2" ht="41.25" customHeight="1" spans="1:19">
      <c r="A2" s="74" t="str">
        <f>"2026"&amp;"年部门政府采购预算表"</f>
        <v>2026年部门政府采购预算表</v>
      </c>
      <c r="B2" s="67"/>
      <c r="C2" s="67"/>
      <c r="D2" s="3"/>
      <c r="E2" s="3"/>
      <c r="F2" s="3"/>
      <c r="G2" s="3"/>
      <c r="H2" s="3"/>
      <c r="I2" s="3"/>
      <c r="J2" s="3"/>
      <c r="K2" s="3"/>
      <c r="L2" s="3"/>
      <c r="M2" s="67"/>
      <c r="N2" s="3"/>
      <c r="O2" s="3"/>
      <c r="P2" s="67"/>
      <c r="Q2" s="3"/>
      <c r="R2" s="67"/>
      <c r="S2" s="67"/>
    </row>
    <row r="3" ht="18.75" customHeight="1" spans="1:19">
      <c r="A3" s="112" t="str">
        <f>"单位名称："&amp;"昆明藤泽友谊馆"</f>
        <v>单位名称：昆明藤泽友谊馆</v>
      </c>
      <c r="B3" s="87"/>
      <c r="C3" s="87"/>
      <c r="D3" s="6"/>
      <c r="E3" s="6"/>
      <c r="F3" s="6"/>
      <c r="G3" s="6"/>
      <c r="H3" s="6"/>
      <c r="I3" s="6"/>
      <c r="J3" s="6"/>
      <c r="K3" s="6"/>
      <c r="L3" s="6"/>
      <c r="R3" s="7"/>
      <c r="S3" s="141" t="s">
        <v>1</v>
      </c>
    </row>
    <row r="4" ht="15.75" customHeight="1" spans="1:22">
      <c r="A4" s="113" t="s">
        <v>180</v>
      </c>
      <c r="B4" s="114" t="s">
        <v>181</v>
      </c>
      <c r="C4" s="114" t="s">
        <v>182</v>
      </c>
      <c r="D4" s="114" t="s">
        <v>184</v>
      </c>
      <c r="E4" s="114" t="s">
        <v>185</v>
      </c>
      <c r="F4" s="115" t="s">
        <v>362</v>
      </c>
      <c r="G4" s="115" t="s">
        <v>363</v>
      </c>
      <c r="H4" s="115" t="s">
        <v>364</v>
      </c>
      <c r="I4" s="115" t="s">
        <v>365</v>
      </c>
      <c r="J4" s="115" t="s">
        <v>366</v>
      </c>
      <c r="K4" s="132" t="s">
        <v>367</v>
      </c>
      <c r="L4" s="132"/>
      <c r="M4" s="132"/>
      <c r="N4" s="132"/>
      <c r="O4" s="133"/>
      <c r="P4" s="132"/>
      <c r="Q4" s="132"/>
      <c r="R4" s="142"/>
      <c r="S4" s="132"/>
      <c r="T4" s="133"/>
      <c r="U4" s="142"/>
      <c r="V4" s="143"/>
    </row>
    <row r="5" ht="17.25" customHeight="1" spans="1:22">
      <c r="A5" s="116"/>
      <c r="B5" s="117"/>
      <c r="C5" s="117"/>
      <c r="D5" s="117"/>
      <c r="E5" s="117"/>
      <c r="F5" s="118"/>
      <c r="G5" s="118"/>
      <c r="H5" s="118"/>
      <c r="I5" s="118"/>
      <c r="J5" s="118"/>
      <c r="K5" s="118" t="s">
        <v>55</v>
      </c>
      <c r="L5" s="118" t="s">
        <v>58</v>
      </c>
      <c r="M5" s="118" t="s">
        <v>59</v>
      </c>
      <c r="N5" s="118" t="s">
        <v>60</v>
      </c>
      <c r="O5" s="134" t="s">
        <v>61</v>
      </c>
      <c r="P5" s="135" t="s">
        <v>368</v>
      </c>
      <c r="Q5" s="135"/>
      <c r="R5" s="144"/>
      <c r="S5" s="135"/>
      <c r="T5" s="145"/>
      <c r="U5" s="120"/>
      <c r="V5" s="118" t="s">
        <v>369</v>
      </c>
    </row>
    <row r="6" ht="54" customHeight="1" spans="1:22">
      <c r="A6" s="119"/>
      <c r="B6" s="120"/>
      <c r="C6" s="120"/>
      <c r="D6" s="120"/>
      <c r="E6" s="120"/>
      <c r="F6" s="121"/>
      <c r="G6" s="121"/>
      <c r="H6" s="121"/>
      <c r="I6" s="121"/>
      <c r="J6" s="121"/>
      <c r="K6" s="121"/>
      <c r="L6" s="121" t="s">
        <v>57</v>
      </c>
      <c r="M6" s="121"/>
      <c r="N6" s="121"/>
      <c r="O6" s="136"/>
      <c r="P6" s="121" t="s">
        <v>57</v>
      </c>
      <c r="Q6" s="121" t="s">
        <v>64</v>
      </c>
      <c r="R6" s="120" t="s">
        <v>66</v>
      </c>
      <c r="S6" s="121" t="s">
        <v>268</v>
      </c>
      <c r="T6" s="136" t="s">
        <v>67</v>
      </c>
      <c r="U6" s="120" t="s">
        <v>68</v>
      </c>
      <c r="V6" s="121"/>
    </row>
    <row r="7" ht="18" customHeight="1" spans="1:22">
      <c r="A7" s="122">
        <v>1</v>
      </c>
      <c r="B7" s="123" t="s">
        <v>83</v>
      </c>
      <c r="C7" s="124" t="s">
        <v>84</v>
      </c>
      <c r="D7" s="124" t="s">
        <v>85</v>
      </c>
      <c r="E7" s="123" t="s">
        <v>86</v>
      </c>
      <c r="F7" s="124" t="s">
        <v>87</v>
      </c>
      <c r="G7" s="124" t="s">
        <v>88</v>
      </c>
      <c r="H7" s="125" t="s">
        <v>89</v>
      </c>
      <c r="I7" s="124" t="s">
        <v>90</v>
      </c>
      <c r="J7" s="124" t="s">
        <v>91</v>
      </c>
      <c r="K7" s="125" t="s">
        <v>92</v>
      </c>
      <c r="L7" s="124" t="s">
        <v>93</v>
      </c>
      <c r="M7" s="125" t="s">
        <v>94</v>
      </c>
      <c r="N7" s="124" t="s">
        <v>95</v>
      </c>
      <c r="O7" s="124" t="s">
        <v>96</v>
      </c>
      <c r="P7" s="125" t="s">
        <v>370</v>
      </c>
      <c r="Q7" s="124" t="s">
        <v>371</v>
      </c>
      <c r="R7" s="123" t="s">
        <v>372</v>
      </c>
      <c r="S7" s="124" t="s">
        <v>373</v>
      </c>
      <c r="T7" s="124" t="s">
        <v>374</v>
      </c>
      <c r="U7" s="124" t="s">
        <v>375</v>
      </c>
      <c r="V7" s="124" t="s">
        <v>376</v>
      </c>
    </row>
    <row r="8" ht="21" customHeight="1" spans="1:22">
      <c r="A8" s="126" t="s">
        <v>192</v>
      </c>
      <c r="B8" s="127" t="s">
        <v>70</v>
      </c>
      <c r="C8" s="127" t="s">
        <v>193</v>
      </c>
      <c r="D8" s="127" t="s">
        <v>101</v>
      </c>
      <c r="E8" s="127" t="s">
        <v>102</v>
      </c>
      <c r="F8" s="128" t="s">
        <v>377</v>
      </c>
      <c r="G8" s="128" t="s">
        <v>377</v>
      </c>
      <c r="H8" s="128" t="s">
        <v>378</v>
      </c>
      <c r="I8" s="137">
        <v>1</v>
      </c>
      <c r="J8" s="138">
        <v>500</v>
      </c>
      <c r="K8" s="138">
        <v>500</v>
      </c>
      <c r="L8" s="138">
        <v>500</v>
      </c>
      <c r="M8" s="138"/>
      <c r="N8" s="138"/>
      <c r="O8" s="139"/>
      <c r="P8" s="138"/>
      <c r="Q8" s="138"/>
      <c r="R8" s="139"/>
      <c r="S8" s="138"/>
      <c r="T8" s="139"/>
      <c r="U8" s="139"/>
      <c r="V8" s="146"/>
    </row>
    <row r="9" ht="21" customHeight="1" spans="1:22">
      <c r="A9" s="126" t="s">
        <v>192</v>
      </c>
      <c r="B9" s="127" t="s">
        <v>70</v>
      </c>
      <c r="C9" s="127" t="s">
        <v>193</v>
      </c>
      <c r="D9" s="127" t="s">
        <v>101</v>
      </c>
      <c r="E9" s="127" t="s">
        <v>102</v>
      </c>
      <c r="F9" s="128" t="s">
        <v>379</v>
      </c>
      <c r="G9" s="128" t="s">
        <v>379</v>
      </c>
      <c r="H9" s="128" t="s">
        <v>380</v>
      </c>
      <c r="I9" s="137">
        <v>1</v>
      </c>
      <c r="J9" s="138">
        <v>1200</v>
      </c>
      <c r="K9" s="138">
        <v>1200</v>
      </c>
      <c r="L9" s="138">
        <v>1200</v>
      </c>
      <c r="M9" s="138"/>
      <c r="N9" s="138"/>
      <c r="O9" s="139"/>
      <c r="P9" s="138"/>
      <c r="Q9" s="138"/>
      <c r="R9" s="139"/>
      <c r="S9" s="138"/>
      <c r="T9" s="139"/>
      <c r="U9" s="139"/>
      <c r="V9" s="24"/>
    </row>
    <row r="10" ht="21" customHeight="1" spans="1:22">
      <c r="A10" s="126" t="s">
        <v>192</v>
      </c>
      <c r="B10" s="127" t="s">
        <v>70</v>
      </c>
      <c r="C10" s="127" t="s">
        <v>193</v>
      </c>
      <c r="D10" s="127" t="s">
        <v>101</v>
      </c>
      <c r="E10" s="127" t="s">
        <v>102</v>
      </c>
      <c r="F10" s="128" t="s">
        <v>381</v>
      </c>
      <c r="G10" s="128" t="s">
        <v>381</v>
      </c>
      <c r="H10" s="128" t="s">
        <v>382</v>
      </c>
      <c r="I10" s="137">
        <v>1</v>
      </c>
      <c r="J10" s="138">
        <v>2000</v>
      </c>
      <c r="K10" s="138">
        <v>2000</v>
      </c>
      <c r="L10" s="138">
        <v>2000</v>
      </c>
      <c r="M10" s="138"/>
      <c r="N10" s="138"/>
      <c r="O10" s="139"/>
      <c r="P10" s="138"/>
      <c r="Q10" s="138"/>
      <c r="R10" s="139"/>
      <c r="S10" s="138"/>
      <c r="T10" s="139"/>
      <c r="U10" s="139"/>
      <c r="V10" s="24"/>
    </row>
    <row r="11" customHeight="1" spans="1:22">
      <c r="A11" s="126" t="s">
        <v>192</v>
      </c>
      <c r="B11" s="127" t="s">
        <v>70</v>
      </c>
      <c r="C11" s="127" t="s">
        <v>274</v>
      </c>
      <c r="D11" s="127" t="s">
        <v>107</v>
      </c>
      <c r="E11" s="127" t="s">
        <v>106</v>
      </c>
      <c r="F11" s="128" t="s">
        <v>383</v>
      </c>
      <c r="G11" s="128" t="s">
        <v>383</v>
      </c>
      <c r="H11" s="128" t="s">
        <v>382</v>
      </c>
      <c r="I11" s="137">
        <v>1</v>
      </c>
      <c r="J11" s="138">
        <v>195000</v>
      </c>
      <c r="K11" s="138">
        <v>195000</v>
      </c>
      <c r="L11" s="138">
        <v>195000</v>
      </c>
      <c r="M11" s="138"/>
      <c r="N11" s="138"/>
      <c r="O11" s="139"/>
      <c r="P11" s="138"/>
      <c r="Q11" s="138"/>
      <c r="R11" s="139"/>
      <c r="S11" s="138"/>
      <c r="T11" s="139"/>
      <c r="U11" s="139"/>
      <c r="V11" s="24"/>
    </row>
    <row r="12" customHeight="1" spans="1:22">
      <c r="A12" s="129" t="s">
        <v>170</v>
      </c>
      <c r="B12" s="130"/>
      <c r="C12" s="130"/>
      <c r="D12" s="130"/>
      <c r="E12" s="130"/>
      <c r="F12" s="131"/>
      <c r="G12" s="131"/>
      <c r="H12" s="131"/>
      <c r="I12" s="129"/>
      <c r="J12" s="140"/>
      <c r="K12" s="139">
        <v>198700</v>
      </c>
      <c r="L12" s="139">
        <v>198700</v>
      </c>
      <c r="M12" s="138"/>
      <c r="N12" s="139"/>
      <c r="O12" s="139"/>
      <c r="P12" s="139"/>
      <c r="Q12" s="139"/>
      <c r="R12" s="139"/>
      <c r="S12" s="139"/>
      <c r="T12" s="139"/>
      <c r="U12" s="139"/>
      <c r="V12" s="147"/>
    </row>
  </sheetData>
  <mergeCells count="21">
    <mergeCell ref="A2:S2"/>
    <mergeCell ref="A3:H3"/>
    <mergeCell ref="K4:V4"/>
    <mergeCell ref="P5:U5"/>
    <mergeCell ref="A12:J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26" sqref="B2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100"/>
      <c r="O1" s="78"/>
      <c r="P1" s="78"/>
      <c r="Q1" s="85"/>
      <c r="R1" s="78"/>
      <c r="S1" s="108"/>
      <c r="T1" s="108" t="s">
        <v>384</v>
      </c>
    </row>
    <row r="2" ht="41.25" customHeight="1" spans="1:20">
      <c r="A2" s="74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6"/>
      <c r="I2" s="86"/>
      <c r="J2" s="86"/>
      <c r="K2" s="86"/>
      <c r="L2" s="86"/>
      <c r="M2" s="86"/>
      <c r="N2" s="101"/>
      <c r="O2" s="86"/>
      <c r="P2" s="86"/>
      <c r="Q2" s="67"/>
      <c r="R2" s="86"/>
      <c r="S2" s="101"/>
      <c r="T2" s="67"/>
    </row>
    <row r="3" ht="22.5" customHeight="1" spans="1:20">
      <c r="A3" s="75" t="str">
        <f>"单位名称："&amp;"昆明藤泽友谊馆"</f>
        <v>单位名称：昆明藤泽友谊馆</v>
      </c>
      <c r="B3" s="87"/>
      <c r="C3" s="87"/>
      <c r="D3" s="87"/>
      <c r="E3" s="87"/>
      <c r="F3" s="87"/>
      <c r="G3" s="87"/>
      <c r="H3" s="76"/>
      <c r="I3" s="76"/>
      <c r="J3" s="76"/>
      <c r="K3" s="76"/>
      <c r="L3" s="76"/>
      <c r="M3" s="76"/>
      <c r="N3" s="100"/>
      <c r="O3" s="78"/>
      <c r="P3" s="78"/>
      <c r="Q3" s="85"/>
      <c r="R3" s="78"/>
      <c r="S3" s="109"/>
      <c r="T3" s="108" t="s">
        <v>1</v>
      </c>
    </row>
    <row r="4" ht="24" customHeight="1" spans="1:20">
      <c r="A4" s="9" t="s">
        <v>180</v>
      </c>
      <c r="B4" s="88" t="s">
        <v>181</v>
      </c>
      <c r="C4" s="88" t="s">
        <v>385</v>
      </c>
      <c r="D4" s="88" t="s">
        <v>386</v>
      </c>
      <c r="E4" s="88" t="s">
        <v>387</v>
      </c>
      <c r="F4" s="88" t="s">
        <v>388</v>
      </c>
      <c r="G4" s="88" t="s">
        <v>389</v>
      </c>
      <c r="H4" s="89" t="s">
        <v>390</v>
      </c>
      <c r="I4" s="89" t="s">
        <v>391</v>
      </c>
      <c r="J4" s="102" t="s">
        <v>367</v>
      </c>
      <c r="K4" s="102"/>
      <c r="L4" s="102"/>
      <c r="M4" s="102"/>
      <c r="N4" s="103"/>
      <c r="O4" s="102"/>
      <c r="P4" s="102"/>
      <c r="Q4" s="82"/>
      <c r="R4" s="102"/>
      <c r="S4" s="103"/>
      <c r="T4" s="83"/>
    </row>
    <row r="5" ht="24" customHeight="1" spans="1:20">
      <c r="A5" s="14"/>
      <c r="B5" s="90"/>
      <c r="C5" s="90"/>
      <c r="D5" s="90"/>
      <c r="E5" s="90"/>
      <c r="F5" s="90"/>
      <c r="G5" s="90"/>
      <c r="H5" s="91"/>
      <c r="I5" s="91"/>
      <c r="J5" s="91" t="s">
        <v>55</v>
      </c>
      <c r="K5" s="91" t="s">
        <v>58</v>
      </c>
      <c r="L5" s="91" t="s">
        <v>392</v>
      </c>
      <c r="M5" s="91" t="s">
        <v>393</v>
      </c>
      <c r="N5" s="104" t="s">
        <v>394</v>
      </c>
      <c r="O5" s="105" t="s">
        <v>368</v>
      </c>
      <c r="P5" s="105"/>
      <c r="Q5" s="110"/>
      <c r="R5" s="105"/>
      <c r="S5" s="111"/>
      <c r="T5" s="92"/>
    </row>
    <row r="6" ht="54" customHeight="1" spans="1:20">
      <c r="A6" s="17"/>
      <c r="B6" s="92"/>
      <c r="C6" s="92"/>
      <c r="D6" s="92"/>
      <c r="E6" s="92"/>
      <c r="F6" s="92"/>
      <c r="G6" s="92"/>
      <c r="H6" s="93"/>
      <c r="I6" s="93"/>
      <c r="J6" s="93"/>
      <c r="K6" s="93" t="s">
        <v>57</v>
      </c>
      <c r="L6" s="93"/>
      <c r="M6" s="93"/>
      <c r="N6" s="106"/>
      <c r="O6" s="93" t="s">
        <v>57</v>
      </c>
      <c r="P6" s="93" t="s">
        <v>64</v>
      </c>
      <c r="Q6" s="92" t="s">
        <v>65</v>
      </c>
      <c r="R6" s="93" t="s">
        <v>66</v>
      </c>
      <c r="S6" s="106" t="s">
        <v>67</v>
      </c>
      <c r="T6" s="92" t="s">
        <v>68</v>
      </c>
    </row>
    <row r="7" ht="17.25" customHeight="1" spans="1:20">
      <c r="A7" s="18">
        <v>1</v>
      </c>
      <c r="B7" s="92">
        <v>2</v>
      </c>
      <c r="C7" s="18">
        <v>3</v>
      </c>
      <c r="D7" s="18">
        <v>4</v>
      </c>
      <c r="E7" s="92">
        <v>5</v>
      </c>
      <c r="F7" s="18">
        <v>6</v>
      </c>
      <c r="G7" s="18">
        <v>7</v>
      </c>
      <c r="H7" s="92">
        <v>8</v>
      </c>
      <c r="I7" s="18">
        <v>9</v>
      </c>
      <c r="J7" s="18">
        <v>10</v>
      </c>
      <c r="K7" s="92">
        <v>11</v>
      </c>
      <c r="L7" s="18">
        <v>12</v>
      </c>
      <c r="M7" s="18">
        <v>13</v>
      </c>
      <c r="N7" s="92">
        <v>14</v>
      </c>
      <c r="O7" s="18">
        <v>15</v>
      </c>
      <c r="P7" s="18">
        <v>16</v>
      </c>
      <c r="Q7" s="92">
        <v>17</v>
      </c>
      <c r="R7" s="18">
        <v>18</v>
      </c>
      <c r="S7" s="18">
        <v>19</v>
      </c>
      <c r="T7" s="18">
        <v>20</v>
      </c>
    </row>
    <row r="8" ht="21" customHeight="1" spans="1:20">
      <c r="A8" s="94"/>
      <c r="B8" s="95"/>
      <c r="C8" s="95"/>
      <c r="D8" s="95"/>
      <c r="E8" s="95"/>
      <c r="F8" s="95"/>
      <c r="G8" s="95"/>
      <c r="H8" s="96"/>
      <c r="I8" s="96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1" customHeight="1" spans="1:20">
      <c r="A9" s="97" t="s">
        <v>170</v>
      </c>
      <c r="B9" s="98"/>
      <c r="C9" s="98"/>
      <c r="D9" s="98"/>
      <c r="E9" s="98"/>
      <c r="F9" s="98"/>
      <c r="G9" s="98"/>
      <c r="H9" s="99"/>
      <c r="I9" s="107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customHeight="1" spans="1:1">
      <c r="A10" s="36" t="s">
        <v>395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B13" sqref="B13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73"/>
      <c r="W1" s="2"/>
      <c r="X1" s="2" t="s">
        <v>396</v>
      </c>
    </row>
    <row r="2" ht="41.25" customHeight="1" spans="1:24">
      <c r="A2" s="74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</row>
    <row r="3" ht="18" customHeight="1" spans="1:24">
      <c r="A3" s="75" t="str">
        <f>"单位名称："&amp;"昆明藤泽友谊馆"</f>
        <v>单位名称：昆明藤泽友谊馆</v>
      </c>
      <c r="B3" s="76"/>
      <c r="C3" s="76"/>
      <c r="D3" s="77"/>
      <c r="E3" s="78"/>
      <c r="F3" s="78"/>
      <c r="G3" s="78"/>
      <c r="H3" s="78"/>
      <c r="I3" s="78"/>
      <c r="W3" s="7"/>
      <c r="X3" s="7" t="s">
        <v>1</v>
      </c>
    </row>
    <row r="4" ht="19.5" customHeight="1" spans="1:24">
      <c r="A4" s="28" t="s">
        <v>397</v>
      </c>
      <c r="B4" s="10" t="s">
        <v>367</v>
      </c>
      <c r="C4" s="11"/>
      <c r="D4" s="11"/>
      <c r="E4" s="10" t="s">
        <v>398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</row>
    <row r="5" ht="40.5" customHeight="1" spans="1:24">
      <c r="A5" s="18"/>
      <c r="B5" s="29" t="s">
        <v>55</v>
      </c>
      <c r="C5" s="9" t="s">
        <v>58</v>
      </c>
      <c r="D5" s="79" t="s">
        <v>392</v>
      </c>
      <c r="E5" s="49" t="s">
        <v>399</v>
      </c>
      <c r="F5" s="49" t="s">
        <v>400</v>
      </c>
      <c r="G5" s="49" t="s">
        <v>401</v>
      </c>
      <c r="H5" s="49" t="s">
        <v>402</v>
      </c>
      <c r="I5" s="49" t="s">
        <v>403</v>
      </c>
      <c r="J5" s="49" t="s">
        <v>404</v>
      </c>
      <c r="K5" s="49" t="s">
        <v>405</v>
      </c>
      <c r="L5" s="49" t="s">
        <v>406</v>
      </c>
      <c r="M5" s="49" t="s">
        <v>407</v>
      </c>
      <c r="N5" s="49" t="s">
        <v>408</v>
      </c>
      <c r="O5" s="49" t="s">
        <v>409</v>
      </c>
      <c r="P5" s="49" t="s">
        <v>410</v>
      </c>
      <c r="Q5" s="49" t="s">
        <v>411</v>
      </c>
      <c r="R5" s="49" t="s">
        <v>412</v>
      </c>
      <c r="S5" s="49" t="s">
        <v>413</v>
      </c>
      <c r="T5" s="49" t="s">
        <v>414</v>
      </c>
      <c r="U5" s="49" t="s">
        <v>415</v>
      </c>
      <c r="V5" s="49" t="s">
        <v>416</v>
      </c>
      <c r="W5" s="49" t="s">
        <v>417</v>
      </c>
      <c r="X5" s="84" t="s">
        <v>418</v>
      </c>
    </row>
    <row r="6" ht="19.5" customHeight="1" spans="1:24">
      <c r="A6" s="19">
        <v>1</v>
      </c>
      <c r="B6" s="19">
        <v>2</v>
      </c>
      <c r="C6" s="19">
        <v>3</v>
      </c>
      <c r="D6" s="80">
        <v>4</v>
      </c>
      <c r="E6" s="37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37">
        <v>23</v>
      </c>
      <c r="X6" s="37">
        <v>24</v>
      </c>
    </row>
    <row r="7" ht="19.5" customHeight="1" spans="1:24">
      <c r="A7" s="3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7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customHeight="1" spans="1:1">
      <c r="A9" s="36" t="s">
        <v>395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2" sqref="B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419</v>
      </c>
    </row>
    <row r="2" ht="41.25" customHeight="1" spans="1:10">
      <c r="A2" s="66" t="str">
        <f>"2026"&amp;"年市对下转移支付绩效目标表"</f>
        <v>2026年市对下转移支付绩效目标表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"单位名称："&amp;"昆明藤泽友谊馆"</f>
        <v>单位名称：昆明藤泽友谊馆</v>
      </c>
    </row>
    <row r="4" ht="44.25" customHeight="1" spans="1:10">
      <c r="A4" s="68" t="s">
        <v>397</v>
      </c>
      <c r="B4" s="68" t="s">
        <v>276</v>
      </c>
      <c r="C4" s="68" t="s">
        <v>277</v>
      </c>
      <c r="D4" s="68" t="s">
        <v>278</v>
      </c>
      <c r="E4" s="68" t="s">
        <v>279</v>
      </c>
      <c r="F4" s="69" t="s">
        <v>280</v>
      </c>
      <c r="G4" s="68" t="s">
        <v>281</v>
      </c>
      <c r="H4" s="69" t="s">
        <v>282</v>
      </c>
      <c r="I4" s="69" t="s">
        <v>283</v>
      </c>
      <c r="J4" s="68" t="s">
        <v>284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71"/>
      <c r="F6" s="72"/>
      <c r="G6" s="71"/>
      <c r="H6" s="72"/>
      <c r="I6" s="72"/>
      <c r="J6" s="71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">
      <c r="A8" s="36" t="s">
        <v>395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5" sqref="A15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9" t="s">
        <v>420</v>
      </c>
      <c r="B1" s="40"/>
      <c r="C1" s="40"/>
      <c r="D1" s="41"/>
      <c r="E1" s="41"/>
      <c r="F1" s="41"/>
      <c r="G1" s="40"/>
      <c r="H1" s="40"/>
      <c r="I1" s="41"/>
    </row>
    <row r="2" ht="41.25" customHeight="1" spans="1:9">
      <c r="A2" s="42" t="str">
        <f>"2026"&amp;"年新增资产配置预算表"</f>
        <v>2026年新增资产配置预算表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5" t="str">
        <f>"单位名称："&amp;"昆明藤泽友谊馆"</f>
        <v>单位名称：昆明藤泽友谊馆</v>
      </c>
      <c r="B3" s="46"/>
      <c r="C3" s="46"/>
      <c r="D3" s="47"/>
      <c r="F3" s="44"/>
      <c r="G3" s="43"/>
      <c r="H3" s="43"/>
      <c r="I3" s="65" t="s">
        <v>1</v>
      </c>
    </row>
    <row r="4" ht="28.5" customHeight="1" spans="1:9">
      <c r="A4" s="48" t="s">
        <v>180</v>
      </c>
      <c r="B4" s="49" t="s">
        <v>181</v>
      </c>
      <c r="C4" s="50" t="s">
        <v>421</v>
      </c>
      <c r="D4" s="48" t="s">
        <v>422</v>
      </c>
      <c r="E4" s="48" t="s">
        <v>423</v>
      </c>
      <c r="F4" s="48" t="s">
        <v>424</v>
      </c>
      <c r="G4" s="49" t="s">
        <v>425</v>
      </c>
      <c r="H4" s="37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365</v>
      </c>
      <c r="H5" s="49" t="s">
        <v>366</v>
      </c>
      <c r="I5" s="49" t="s">
        <v>426</v>
      </c>
    </row>
    <row r="6" ht="17.25" customHeight="1" spans="1:9">
      <c r="A6" s="53" t="s">
        <v>82</v>
      </c>
      <c r="B6" s="54"/>
      <c r="C6" s="55" t="s">
        <v>83</v>
      </c>
      <c r="D6" s="53" t="s">
        <v>84</v>
      </c>
      <c r="E6" s="56" t="s">
        <v>85</v>
      </c>
      <c r="F6" s="53" t="s">
        <v>86</v>
      </c>
      <c r="G6" s="55" t="s">
        <v>87</v>
      </c>
      <c r="H6" s="57" t="s">
        <v>88</v>
      </c>
      <c r="I6" s="56" t="s">
        <v>89</v>
      </c>
    </row>
    <row r="7" ht="19.5" customHeight="1" spans="1:9">
      <c r="A7" s="58"/>
      <c r="B7" s="32"/>
      <c r="C7" s="32"/>
      <c r="D7" s="30"/>
      <c r="E7" s="20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customHeight="1" spans="1:1">
      <c r="A9" s="36" t="s">
        <v>395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22" sqref="F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427</v>
      </c>
    </row>
    <row r="2" ht="41.25" customHeight="1" spans="1:11">
      <c r="A2" s="3" t="str">
        <f>"2026"&amp;"年部门上级补助项目支出预算表"</f>
        <v>2026年部门上级补助项目支出预算表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"单位名称："&amp;"昆明藤泽友谊馆"</f>
        <v>单位名称：昆明藤泽友谊馆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264</v>
      </c>
      <c r="B4" s="8" t="s">
        <v>182</v>
      </c>
      <c r="C4" s="8" t="s">
        <v>266</v>
      </c>
      <c r="D4" s="9" t="s">
        <v>184</v>
      </c>
      <c r="E4" s="9" t="s">
        <v>185</v>
      </c>
      <c r="F4" s="9" t="s">
        <v>186</v>
      </c>
      <c r="G4" s="9" t="s">
        <v>187</v>
      </c>
      <c r="H4" s="28" t="s">
        <v>55</v>
      </c>
      <c r="I4" s="10" t="s">
        <v>428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7">
        <v>10</v>
      </c>
      <c r="K7" s="37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8"/>
      <c r="J8" s="38"/>
      <c r="K8" s="31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3" t="s">
        <v>170</v>
      </c>
      <c r="B10" s="34"/>
      <c r="C10" s="34"/>
      <c r="D10" s="34"/>
      <c r="E10" s="34"/>
      <c r="F10" s="34"/>
      <c r="G10" s="35"/>
      <c r="H10" s="22"/>
      <c r="I10" s="22"/>
      <c r="J10" s="22"/>
      <c r="K10" s="31"/>
    </row>
    <row r="11" customHeight="1" spans="1:1">
      <c r="A11" s="36" t="s">
        <v>395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E16" sqref="E1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429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"单位名称："&amp;"昆明藤泽友谊馆"</f>
        <v>单位名称：昆明藤泽友谊馆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266</v>
      </c>
      <c r="B4" s="8" t="s">
        <v>264</v>
      </c>
      <c r="C4" s="8" t="s">
        <v>182</v>
      </c>
      <c r="D4" s="9" t="s">
        <v>430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240000</v>
      </c>
      <c r="F8" s="22"/>
      <c r="G8" s="22"/>
    </row>
    <row r="9" ht="18.75" customHeight="1" spans="1:7">
      <c r="A9" s="20"/>
      <c r="B9" s="20" t="s">
        <v>431</v>
      </c>
      <c r="C9" s="20" t="s">
        <v>272</v>
      </c>
      <c r="D9" s="20" t="s">
        <v>432</v>
      </c>
      <c r="E9" s="23">
        <v>45000</v>
      </c>
      <c r="F9" s="22"/>
      <c r="G9" s="22"/>
    </row>
    <row r="10" ht="18.75" customHeight="1" spans="1:7">
      <c r="A10" s="24"/>
      <c r="B10" s="20" t="s">
        <v>431</v>
      </c>
      <c r="C10" s="20" t="s">
        <v>274</v>
      </c>
      <c r="D10" s="20" t="s">
        <v>432</v>
      </c>
      <c r="E10" s="23">
        <v>195000</v>
      </c>
      <c r="F10" s="22"/>
      <c r="G10" s="22"/>
    </row>
    <row r="11" ht="18.75" customHeight="1" spans="1:7">
      <c r="A11" s="25" t="s">
        <v>55</v>
      </c>
      <c r="B11" s="26" t="s">
        <v>433</v>
      </c>
      <c r="C11" s="26"/>
      <c r="D11" s="27"/>
      <c r="E11" s="22">
        <v>240000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zoomScale="90" zoomScaleNormal="90" workbookViewId="0">
      <selection activeCell="C8" sqref="C8:E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2" t="str">
        <f>"2026"&amp;"年部门收入预算表"</f>
        <v>2026年部门收入预算表</v>
      </c>
    </row>
    <row r="3" ht="17.25" customHeight="1" spans="1:19">
      <c r="A3" s="45" t="str">
        <f>"单位名称："&amp;"昆明藤泽友谊馆"</f>
        <v>单位名称：昆明藤泽友谊馆</v>
      </c>
      <c r="S3" s="47" t="s">
        <v>1</v>
      </c>
    </row>
    <row r="4" ht="21.75" customHeight="1" spans="1:19">
      <c r="A4" s="237" t="s">
        <v>53</v>
      </c>
      <c r="B4" s="238" t="s">
        <v>54</v>
      </c>
      <c r="C4" s="238" t="s">
        <v>55</v>
      </c>
      <c r="D4" s="239" t="s">
        <v>56</v>
      </c>
      <c r="E4" s="239"/>
      <c r="F4" s="239"/>
      <c r="G4" s="239"/>
      <c r="H4" s="239"/>
      <c r="I4" s="160"/>
      <c r="J4" s="239"/>
      <c r="K4" s="239"/>
      <c r="L4" s="239"/>
      <c r="M4" s="239"/>
      <c r="N4" s="245"/>
      <c r="O4" s="239" t="s">
        <v>45</v>
      </c>
      <c r="P4" s="239"/>
      <c r="Q4" s="239"/>
      <c r="R4" s="239"/>
      <c r="S4" s="245"/>
    </row>
    <row r="5" ht="27" customHeight="1" spans="1:19">
      <c r="A5" s="240"/>
      <c r="B5" s="241"/>
      <c r="C5" s="241"/>
      <c r="D5" s="241" t="s">
        <v>57</v>
      </c>
      <c r="E5" s="241" t="s">
        <v>58</v>
      </c>
      <c r="F5" s="241" t="s">
        <v>59</v>
      </c>
      <c r="G5" s="241" t="s">
        <v>60</v>
      </c>
      <c r="H5" s="241" t="s">
        <v>61</v>
      </c>
      <c r="I5" s="246" t="s">
        <v>62</v>
      </c>
      <c r="J5" s="247"/>
      <c r="K5" s="247"/>
      <c r="L5" s="247"/>
      <c r="M5" s="247"/>
      <c r="N5" s="248"/>
      <c r="O5" s="241" t="s">
        <v>57</v>
      </c>
      <c r="P5" s="241" t="s">
        <v>58</v>
      </c>
      <c r="Q5" s="241" t="s">
        <v>59</v>
      </c>
      <c r="R5" s="241" t="s">
        <v>60</v>
      </c>
      <c r="S5" s="241" t="s">
        <v>63</v>
      </c>
    </row>
    <row r="6" ht="30" customHeight="1" spans="1:19">
      <c r="A6" s="242"/>
      <c r="B6" s="107"/>
      <c r="C6" s="243"/>
      <c r="D6" s="243"/>
      <c r="E6" s="243"/>
      <c r="F6" s="243"/>
      <c r="G6" s="243"/>
      <c r="H6" s="243"/>
      <c r="I6" s="72" t="s">
        <v>57</v>
      </c>
      <c r="J6" s="248" t="s">
        <v>64</v>
      </c>
      <c r="K6" s="248" t="s">
        <v>65</v>
      </c>
      <c r="L6" s="248" t="s">
        <v>66</v>
      </c>
      <c r="M6" s="248" t="s">
        <v>67</v>
      </c>
      <c r="N6" s="248" t="s">
        <v>68</v>
      </c>
      <c r="O6" s="249"/>
      <c r="P6" s="249"/>
      <c r="Q6" s="249"/>
      <c r="R6" s="249"/>
      <c r="S6" s="243"/>
    </row>
    <row r="7" ht="15" customHeight="1" spans="1:19">
      <c r="A7" s="129">
        <v>1</v>
      </c>
      <c r="B7" s="129">
        <v>2</v>
      </c>
      <c r="C7" s="129">
        <v>3</v>
      </c>
      <c r="D7" s="129">
        <v>4</v>
      </c>
      <c r="E7" s="129">
        <v>5</v>
      </c>
      <c r="F7" s="129">
        <v>6</v>
      </c>
      <c r="G7" s="129">
        <v>7</v>
      </c>
      <c r="H7" s="129">
        <v>8</v>
      </c>
      <c r="I7" s="72">
        <v>9</v>
      </c>
      <c r="J7" s="129">
        <v>10</v>
      </c>
      <c r="K7" s="129">
        <v>11</v>
      </c>
      <c r="L7" s="129">
        <v>12</v>
      </c>
      <c r="M7" s="129">
        <v>13</v>
      </c>
      <c r="N7" s="129">
        <v>14</v>
      </c>
      <c r="O7" s="129">
        <v>15</v>
      </c>
      <c r="P7" s="129">
        <v>16</v>
      </c>
      <c r="Q7" s="129">
        <v>17</v>
      </c>
      <c r="R7" s="129">
        <v>18</v>
      </c>
      <c r="S7" s="129">
        <v>19</v>
      </c>
    </row>
    <row r="8" ht="18" customHeight="1" spans="1:19">
      <c r="A8" s="20" t="s">
        <v>69</v>
      </c>
      <c r="B8" s="20" t="s">
        <v>70</v>
      </c>
      <c r="C8" s="229">
        <v>1532904.4</v>
      </c>
      <c r="D8" s="229">
        <v>1532904.4</v>
      </c>
      <c r="E8" s="229">
        <v>1532904.4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50" t="s">
        <v>55</v>
      </c>
      <c r="B9" s="244"/>
      <c r="C9" s="229">
        <v>1532904.4</v>
      </c>
      <c r="D9" s="229">
        <v>1532904.4</v>
      </c>
      <c r="E9" s="229">
        <v>1532904.4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4" workbookViewId="0">
      <selection activeCell="F25" sqref="F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7" t="s">
        <v>71</v>
      </c>
    </row>
    <row r="2" ht="41.25" customHeight="1" spans="1:1">
      <c r="A2" s="42" t="str">
        <f>"2026"&amp;"年部门支出预算表"</f>
        <v>2026年部门支出预算表</v>
      </c>
    </row>
    <row r="3" ht="17.25" customHeight="1" spans="1:15">
      <c r="A3" s="45" t="str">
        <f>"单位名称："&amp;"昆明藤泽友谊馆"</f>
        <v>单位名称：昆明藤泽友谊馆</v>
      </c>
      <c r="O3" s="47" t="s">
        <v>1</v>
      </c>
    </row>
    <row r="4" ht="27" customHeight="1" spans="1:15">
      <c r="A4" s="219" t="s">
        <v>72</v>
      </c>
      <c r="B4" s="219" t="s">
        <v>73</v>
      </c>
      <c r="C4" s="219" t="s">
        <v>55</v>
      </c>
      <c r="D4" s="220" t="s">
        <v>58</v>
      </c>
      <c r="E4" s="221"/>
      <c r="F4" s="222"/>
      <c r="G4" s="223" t="s">
        <v>59</v>
      </c>
      <c r="H4" s="223" t="s">
        <v>60</v>
      </c>
      <c r="I4" s="223" t="s">
        <v>74</v>
      </c>
      <c r="J4" s="220" t="s">
        <v>62</v>
      </c>
      <c r="K4" s="221"/>
      <c r="L4" s="221"/>
      <c r="M4" s="221"/>
      <c r="N4" s="234"/>
      <c r="O4" s="235"/>
    </row>
    <row r="5" ht="42" customHeight="1" spans="1:15">
      <c r="A5" s="224"/>
      <c r="B5" s="224"/>
      <c r="C5" s="225"/>
      <c r="D5" s="226" t="s">
        <v>57</v>
      </c>
      <c r="E5" s="226" t="s">
        <v>75</v>
      </c>
      <c r="F5" s="226" t="s">
        <v>76</v>
      </c>
      <c r="G5" s="225"/>
      <c r="H5" s="225"/>
      <c r="I5" s="236"/>
      <c r="J5" s="226" t="s">
        <v>57</v>
      </c>
      <c r="K5" s="208" t="s">
        <v>77</v>
      </c>
      <c r="L5" s="208" t="s">
        <v>78</v>
      </c>
      <c r="M5" s="208" t="s">
        <v>79</v>
      </c>
      <c r="N5" s="208" t="s">
        <v>80</v>
      </c>
      <c r="O5" s="208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3" t="s">
        <v>95</v>
      </c>
      <c r="O6" s="57" t="s">
        <v>96</v>
      </c>
    </row>
    <row r="7" ht="21" customHeight="1" spans="1:15">
      <c r="A7" s="227" t="s">
        <v>97</v>
      </c>
      <c r="B7" s="227" t="s">
        <v>98</v>
      </c>
      <c r="C7" s="228">
        <v>1155606.4</v>
      </c>
      <c r="D7" s="229">
        <v>1155606.4</v>
      </c>
      <c r="E7" s="229">
        <v>915606.4</v>
      </c>
      <c r="F7" s="229">
        <v>240000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230" t="s">
        <v>99</v>
      </c>
      <c r="B8" s="230" t="s">
        <v>100</v>
      </c>
      <c r="C8" s="228">
        <v>960606.4</v>
      </c>
      <c r="D8" s="229">
        <v>960606.4</v>
      </c>
      <c r="E8" s="229">
        <v>915606.4</v>
      </c>
      <c r="F8" s="229">
        <v>45000</v>
      </c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231" t="s">
        <v>101</v>
      </c>
      <c r="B9" s="231" t="s">
        <v>102</v>
      </c>
      <c r="C9" s="228">
        <v>915606.4</v>
      </c>
      <c r="D9" s="229">
        <v>915606.4</v>
      </c>
      <c r="E9" s="229">
        <v>915606.4</v>
      </c>
      <c r="F9" s="229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231" t="s">
        <v>103</v>
      </c>
      <c r="B10" s="231" t="s">
        <v>104</v>
      </c>
      <c r="C10" s="228">
        <v>45000</v>
      </c>
      <c r="D10" s="229">
        <v>45000</v>
      </c>
      <c r="E10" s="229"/>
      <c r="F10" s="229">
        <v>45000</v>
      </c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230" t="s">
        <v>105</v>
      </c>
      <c r="B11" s="230" t="s">
        <v>106</v>
      </c>
      <c r="C11" s="228">
        <v>195000</v>
      </c>
      <c r="D11" s="229">
        <v>195000</v>
      </c>
      <c r="E11" s="229"/>
      <c r="F11" s="229">
        <v>195000</v>
      </c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231" t="s">
        <v>107</v>
      </c>
      <c r="B12" s="231" t="s">
        <v>106</v>
      </c>
      <c r="C12" s="228">
        <v>195000</v>
      </c>
      <c r="D12" s="229">
        <v>195000</v>
      </c>
      <c r="E12" s="229"/>
      <c r="F12" s="229">
        <v>195000</v>
      </c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227" t="s">
        <v>108</v>
      </c>
      <c r="B13" s="227" t="s">
        <v>109</v>
      </c>
      <c r="C13" s="228">
        <v>186000</v>
      </c>
      <c r="D13" s="229">
        <v>186000</v>
      </c>
      <c r="E13" s="229">
        <v>186000</v>
      </c>
      <c r="F13" s="229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230" t="s">
        <v>110</v>
      </c>
      <c r="B14" s="230" t="s">
        <v>111</v>
      </c>
      <c r="C14" s="228">
        <v>186000</v>
      </c>
      <c r="D14" s="229">
        <v>186000</v>
      </c>
      <c r="E14" s="229">
        <v>186000</v>
      </c>
      <c r="F14" s="229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231" t="s">
        <v>112</v>
      </c>
      <c r="B15" s="231" t="s">
        <v>113</v>
      </c>
      <c r="C15" s="228">
        <v>61200</v>
      </c>
      <c r="D15" s="229">
        <v>61200</v>
      </c>
      <c r="E15" s="229">
        <v>61200</v>
      </c>
      <c r="F15" s="229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231" t="s">
        <v>114</v>
      </c>
      <c r="B16" s="231" t="s">
        <v>115</v>
      </c>
      <c r="C16" s="228">
        <v>124800</v>
      </c>
      <c r="D16" s="229">
        <v>124800</v>
      </c>
      <c r="E16" s="229">
        <v>124800</v>
      </c>
      <c r="F16" s="229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227" t="s">
        <v>116</v>
      </c>
      <c r="B17" s="227" t="s">
        <v>117</v>
      </c>
      <c r="C17" s="228">
        <v>106542</v>
      </c>
      <c r="D17" s="229">
        <v>106542</v>
      </c>
      <c r="E17" s="229">
        <v>106542</v>
      </c>
      <c r="F17" s="229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230" t="s">
        <v>118</v>
      </c>
      <c r="B18" s="230" t="s">
        <v>119</v>
      </c>
      <c r="C18" s="228">
        <v>106542</v>
      </c>
      <c r="D18" s="229">
        <v>106542</v>
      </c>
      <c r="E18" s="229">
        <v>106542</v>
      </c>
      <c r="F18" s="229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231" t="s">
        <v>120</v>
      </c>
      <c r="B19" s="231" t="s">
        <v>121</v>
      </c>
      <c r="C19" s="228">
        <v>61620</v>
      </c>
      <c r="D19" s="229">
        <v>61620</v>
      </c>
      <c r="E19" s="229">
        <v>61620</v>
      </c>
      <c r="F19" s="229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231" t="s">
        <v>122</v>
      </c>
      <c r="B20" s="231" t="s">
        <v>123</v>
      </c>
      <c r="C20" s="228">
        <v>39000</v>
      </c>
      <c r="D20" s="229">
        <v>39000</v>
      </c>
      <c r="E20" s="229">
        <v>39000</v>
      </c>
      <c r="F20" s="229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231" t="s">
        <v>124</v>
      </c>
      <c r="B21" s="231" t="s">
        <v>125</v>
      </c>
      <c r="C21" s="228">
        <v>5922</v>
      </c>
      <c r="D21" s="229">
        <v>5922</v>
      </c>
      <c r="E21" s="229">
        <v>5922</v>
      </c>
      <c r="F21" s="229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227" t="s">
        <v>126</v>
      </c>
      <c r="B22" s="227" t="s">
        <v>127</v>
      </c>
      <c r="C22" s="228">
        <v>84756</v>
      </c>
      <c r="D22" s="229">
        <v>84756</v>
      </c>
      <c r="E22" s="229">
        <v>84756</v>
      </c>
      <c r="F22" s="229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230" t="s">
        <v>128</v>
      </c>
      <c r="B23" s="230" t="s">
        <v>129</v>
      </c>
      <c r="C23" s="228">
        <v>84756</v>
      </c>
      <c r="D23" s="229">
        <v>84756</v>
      </c>
      <c r="E23" s="229">
        <v>84756</v>
      </c>
      <c r="F23" s="229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231" t="s">
        <v>130</v>
      </c>
      <c r="B24" s="231" t="s">
        <v>131</v>
      </c>
      <c r="C24" s="228">
        <v>84756</v>
      </c>
      <c r="D24" s="229">
        <v>84756</v>
      </c>
      <c r="E24" s="229">
        <v>84756</v>
      </c>
      <c r="F24" s="229"/>
      <c r="G24" s="81"/>
      <c r="H24" s="81"/>
      <c r="I24" s="81"/>
      <c r="J24" s="81"/>
      <c r="K24" s="81"/>
      <c r="L24" s="81"/>
      <c r="M24" s="81"/>
      <c r="N24" s="81"/>
      <c r="O24" s="81"/>
    </row>
    <row r="25" ht="22" customHeight="1" spans="1:15">
      <c r="A25" s="232" t="s">
        <v>55</v>
      </c>
      <c r="B25" s="233"/>
      <c r="C25" s="229">
        <v>1532904.4</v>
      </c>
      <c r="D25" s="229">
        <v>1532904.4</v>
      </c>
      <c r="E25" s="229">
        <v>1292904.4</v>
      </c>
      <c r="F25" s="229">
        <v>240000</v>
      </c>
      <c r="G25" s="81"/>
      <c r="H25" s="81"/>
      <c r="I25" s="81"/>
      <c r="J25" s="81"/>
      <c r="K25" s="81"/>
      <c r="L25" s="81"/>
      <c r="M25" s="81"/>
      <c r="N25" s="81"/>
      <c r="O25" s="81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D6" sqref="D6: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7"/>
      <c r="C1" s="47"/>
      <c r="D1" s="47" t="s">
        <v>132</v>
      </c>
    </row>
    <row r="2" ht="41.25" customHeight="1" spans="1:1">
      <c r="A2" s="42" t="str">
        <f>"2026"&amp;"年部门财政拨款收支预算总表"</f>
        <v>2026年部门财政拨款收支预算总表</v>
      </c>
    </row>
    <row r="3" ht="17.25" customHeight="1" spans="1:4">
      <c r="A3" s="45" t="str">
        <f>"单位名称："&amp;"昆明藤泽友谊馆"</f>
        <v>单位名称：昆明藤泽友谊馆</v>
      </c>
      <c r="B3" s="207"/>
      <c r="D3" s="47" t="s">
        <v>1</v>
      </c>
    </row>
    <row r="4" ht="17.25" customHeight="1" spans="1:4">
      <c r="A4" s="208" t="s">
        <v>2</v>
      </c>
      <c r="B4" s="209"/>
      <c r="C4" s="208" t="s">
        <v>3</v>
      </c>
      <c r="D4" s="209"/>
    </row>
    <row r="5" ht="18.75" customHeight="1" spans="1:4">
      <c r="A5" s="208" t="s">
        <v>4</v>
      </c>
      <c r="B5" s="208" t="s">
        <v>5</v>
      </c>
      <c r="C5" s="208" t="s">
        <v>6</v>
      </c>
      <c r="D5" s="208" t="s">
        <v>5</v>
      </c>
    </row>
    <row r="6" ht="16.5" customHeight="1" spans="1:4">
      <c r="A6" s="210" t="s">
        <v>133</v>
      </c>
      <c r="B6" s="211">
        <v>1532904.4</v>
      </c>
      <c r="C6" s="210" t="s">
        <v>134</v>
      </c>
      <c r="D6" s="211">
        <v>1532904.4</v>
      </c>
    </row>
    <row r="7" ht="16.5" customHeight="1" spans="1:4">
      <c r="A7" s="210" t="s">
        <v>135</v>
      </c>
      <c r="B7" s="211">
        <v>1532904.4</v>
      </c>
      <c r="C7" s="210" t="s">
        <v>136</v>
      </c>
      <c r="D7" s="211">
        <v>1155606.4</v>
      </c>
    </row>
    <row r="8" ht="16.5" customHeight="1" spans="1:4">
      <c r="A8" s="210" t="s">
        <v>137</v>
      </c>
      <c r="B8" s="211"/>
      <c r="C8" s="210" t="s">
        <v>138</v>
      </c>
      <c r="D8" s="211"/>
    </row>
    <row r="9" ht="16.5" customHeight="1" spans="1:4">
      <c r="A9" s="210" t="s">
        <v>139</v>
      </c>
      <c r="B9" s="211"/>
      <c r="C9" s="210" t="s">
        <v>140</v>
      </c>
      <c r="D9" s="211"/>
    </row>
    <row r="10" ht="16.5" customHeight="1" spans="1:4">
      <c r="A10" s="210" t="s">
        <v>141</v>
      </c>
      <c r="B10" s="211"/>
      <c r="C10" s="210" t="s">
        <v>142</v>
      </c>
      <c r="D10" s="211"/>
    </row>
    <row r="11" ht="16.5" customHeight="1" spans="1:4">
      <c r="A11" s="210" t="s">
        <v>135</v>
      </c>
      <c r="B11" s="211"/>
      <c r="C11" s="210" t="s">
        <v>143</v>
      </c>
      <c r="D11" s="211"/>
    </row>
    <row r="12" ht="16.5" customHeight="1" spans="1:4">
      <c r="A12" s="212" t="s">
        <v>137</v>
      </c>
      <c r="B12" s="213"/>
      <c r="C12" s="70" t="s">
        <v>144</v>
      </c>
      <c r="D12" s="213"/>
    </row>
    <row r="13" ht="16.5" customHeight="1" spans="1:4">
      <c r="A13" s="212" t="s">
        <v>139</v>
      </c>
      <c r="B13" s="213"/>
      <c r="C13" s="70" t="s">
        <v>145</v>
      </c>
      <c r="D13" s="213"/>
    </row>
    <row r="14" ht="16.5" customHeight="1" spans="1:4">
      <c r="A14" s="214"/>
      <c r="B14" s="215"/>
      <c r="C14" s="70" t="s">
        <v>146</v>
      </c>
      <c r="D14" s="213">
        <v>186000</v>
      </c>
    </row>
    <row r="15" ht="16.5" customHeight="1" spans="1:4">
      <c r="A15" s="214"/>
      <c r="B15" s="215"/>
      <c r="C15" s="70" t="s">
        <v>147</v>
      </c>
      <c r="D15" s="213">
        <v>106542</v>
      </c>
    </row>
    <row r="16" ht="16.5" customHeight="1" spans="1:4">
      <c r="A16" s="214"/>
      <c r="B16" s="215"/>
      <c r="C16" s="70" t="s">
        <v>148</v>
      </c>
      <c r="D16" s="213"/>
    </row>
    <row r="17" ht="16.5" customHeight="1" spans="1:4">
      <c r="A17" s="214"/>
      <c r="B17" s="215"/>
      <c r="C17" s="70" t="s">
        <v>149</v>
      </c>
      <c r="D17" s="213"/>
    </row>
    <row r="18" ht="16.5" customHeight="1" spans="1:4">
      <c r="A18" s="214"/>
      <c r="B18" s="215"/>
      <c r="C18" s="70" t="s">
        <v>150</v>
      </c>
      <c r="D18" s="213"/>
    </row>
    <row r="19" ht="16.5" customHeight="1" spans="1:4">
      <c r="A19" s="214"/>
      <c r="B19" s="215"/>
      <c r="C19" s="70" t="s">
        <v>151</v>
      </c>
      <c r="D19" s="213"/>
    </row>
    <row r="20" ht="16.5" customHeight="1" spans="1:4">
      <c r="A20" s="214"/>
      <c r="B20" s="215"/>
      <c r="C20" s="70" t="s">
        <v>152</v>
      </c>
      <c r="D20" s="213"/>
    </row>
    <row r="21" ht="16.5" customHeight="1" spans="1:4">
      <c r="A21" s="214"/>
      <c r="B21" s="215"/>
      <c r="C21" s="70" t="s">
        <v>153</v>
      </c>
      <c r="D21" s="213"/>
    </row>
    <row r="22" ht="16.5" customHeight="1" spans="1:4">
      <c r="A22" s="214"/>
      <c r="B22" s="215"/>
      <c r="C22" s="70" t="s">
        <v>154</v>
      </c>
      <c r="D22" s="213"/>
    </row>
    <row r="23" ht="16.5" customHeight="1" spans="1:4">
      <c r="A23" s="214"/>
      <c r="B23" s="215"/>
      <c r="C23" s="70" t="s">
        <v>155</v>
      </c>
      <c r="D23" s="213"/>
    </row>
    <row r="24" ht="16.5" customHeight="1" spans="1:4">
      <c r="A24" s="214"/>
      <c r="B24" s="215"/>
      <c r="C24" s="70" t="s">
        <v>156</v>
      </c>
      <c r="D24" s="213"/>
    </row>
    <row r="25" ht="16.5" customHeight="1" spans="1:4">
      <c r="A25" s="214"/>
      <c r="B25" s="215"/>
      <c r="C25" s="70" t="s">
        <v>157</v>
      </c>
      <c r="D25" s="213">
        <v>84756</v>
      </c>
    </row>
    <row r="26" ht="16.5" customHeight="1" spans="1:4">
      <c r="A26" s="214"/>
      <c r="B26" s="215"/>
      <c r="C26" s="70" t="s">
        <v>158</v>
      </c>
      <c r="D26" s="213"/>
    </row>
    <row r="27" ht="16.5" customHeight="1" spans="1:4">
      <c r="A27" s="214"/>
      <c r="B27" s="215"/>
      <c r="C27" s="70" t="s">
        <v>159</v>
      </c>
      <c r="D27" s="213"/>
    </row>
    <row r="28" ht="16.5" customHeight="1" spans="1:4">
      <c r="A28" s="214"/>
      <c r="B28" s="215"/>
      <c r="C28" s="70" t="s">
        <v>160</v>
      </c>
      <c r="D28" s="213"/>
    </row>
    <row r="29" ht="16.5" customHeight="1" spans="1:4">
      <c r="A29" s="214"/>
      <c r="B29" s="215"/>
      <c r="C29" s="70" t="s">
        <v>161</v>
      </c>
      <c r="D29" s="213"/>
    </row>
    <row r="30" ht="16.5" customHeight="1" spans="1:4">
      <c r="A30" s="214"/>
      <c r="B30" s="215"/>
      <c r="C30" s="70" t="s">
        <v>162</v>
      </c>
      <c r="D30" s="213"/>
    </row>
    <row r="31" ht="16.5" customHeight="1" spans="1:4">
      <c r="A31" s="214"/>
      <c r="B31" s="215"/>
      <c r="C31" s="212" t="s">
        <v>163</v>
      </c>
      <c r="D31" s="213"/>
    </row>
    <row r="32" ht="16.5" customHeight="1" spans="1:4">
      <c r="A32" s="214"/>
      <c r="B32" s="215"/>
      <c r="C32" s="212" t="s">
        <v>164</v>
      </c>
      <c r="D32" s="213"/>
    </row>
    <row r="33" ht="16.5" customHeight="1" spans="1:4">
      <c r="A33" s="214"/>
      <c r="B33" s="215"/>
      <c r="C33" s="30" t="s">
        <v>165</v>
      </c>
      <c r="D33" s="216"/>
    </row>
    <row r="34" ht="15" customHeight="1" spans="1:4">
      <c r="A34" s="217" t="s">
        <v>50</v>
      </c>
      <c r="B34" s="218">
        <v>1532904.4</v>
      </c>
      <c r="C34" s="217" t="s">
        <v>51</v>
      </c>
      <c r="D34" s="218">
        <v>1532904.4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B7" sqref="B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0"/>
      <c r="F1" s="73"/>
      <c r="G1" s="177" t="s">
        <v>166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" t="str">
        <f>"单位名称："&amp;"昆明藤泽友谊馆"</f>
        <v>单位名称：昆明藤泽友谊馆</v>
      </c>
      <c r="F3" s="150"/>
      <c r="G3" s="177" t="s">
        <v>1</v>
      </c>
    </row>
    <row r="4" ht="20.25" customHeight="1" spans="1:7">
      <c r="A4" s="191" t="s">
        <v>167</v>
      </c>
      <c r="B4" s="192"/>
      <c r="C4" s="163" t="s">
        <v>55</v>
      </c>
      <c r="D4" s="163" t="s">
        <v>75</v>
      </c>
      <c r="E4" s="193"/>
      <c r="F4" s="193"/>
      <c r="G4" s="194" t="s">
        <v>76</v>
      </c>
    </row>
    <row r="5" ht="20.25" customHeight="1" spans="1:7">
      <c r="A5" s="195" t="s">
        <v>72</v>
      </c>
      <c r="B5" s="195" t="s">
        <v>73</v>
      </c>
      <c r="C5" s="196"/>
      <c r="D5" s="197" t="s">
        <v>57</v>
      </c>
      <c r="E5" s="197" t="s">
        <v>168</v>
      </c>
      <c r="F5" s="197" t="s">
        <v>169</v>
      </c>
      <c r="G5" s="198"/>
    </row>
    <row r="6" ht="15" customHeight="1" spans="1:7">
      <c r="A6" s="199" t="s">
        <v>82</v>
      </c>
      <c r="B6" s="199" t="s">
        <v>83</v>
      </c>
      <c r="C6" s="199" t="s">
        <v>84</v>
      </c>
      <c r="D6" s="199" t="s">
        <v>85</v>
      </c>
      <c r="E6" s="199" t="s">
        <v>86</v>
      </c>
      <c r="F6" s="199" t="s">
        <v>87</v>
      </c>
      <c r="G6" s="199" t="s">
        <v>88</v>
      </c>
    </row>
    <row r="7" ht="18" customHeight="1" spans="1:7">
      <c r="A7" s="200" t="s">
        <v>97</v>
      </c>
      <c r="B7" s="200" t="s">
        <v>98</v>
      </c>
      <c r="C7" s="201">
        <v>1155606.4</v>
      </c>
      <c r="D7" s="202">
        <v>915606.4</v>
      </c>
      <c r="E7" s="202">
        <v>827704</v>
      </c>
      <c r="F7" s="202">
        <v>87902.4</v>
      </c>
      <c r="G7" s="202">
        <v>240000</v>
      </c>
    </row>
    <row r="8" ht="18" customHeight="1" spans="1:7">
      <c r="A8" s="203" t="s">
        <v>99</v>
      </c>
      <c r="B8" s="203" t="s">
        <v>100</v>
      </c>
      <c r="C8" s="201">
        <v>960606.4</v>
      </c>
      <c r="D8" s="202">
        <v>915606.4</v>
      </c>
      <c r="E8" s="202">
        <v>827704</v>
      </c>
      <c r="F8" s="202">
        <v>87902.4</v>
      </c>
      <c r="G8" s="202">
        <v>45000</v>
      </c>
    </row>
    <row r="9" ht="18" customHeight="1" spans="1:7">
      <c r="A9" s="204" t="s">
        <v>101</v>
      </c>
      <c r="B9" s="204" t="s">
        <v>102</v>
      </c>
      <c r="C9" s="201">
        <v>915606.4</v>
      </c>
      <c r="D9" s="202">
        <v>915606.4</v>
      </c>
      <c r="E9" s="202">
        <v>827704</v>
      </c>
      <c r="F9" s="202">
        <v>87902.4</v>
      </c>
      <c r="G9" s="202"/>
    </row>
    <row r="10" ht="18" customHeight="1" spans="1:7">
      <c r="A10" s="204" t="s">
        <v>103</v>
      </c>
      <c r="B10" s="204" t="s">
        <v>104</v>
      </c>
      <c r="C10" s="201">
        <v>45000</v>
      </c>
      <c r="D10" s="202"/>
      <c r="E10" s="202"/>
      <c r="F10" s="202"/>
      <c r="G10" s="202">
        <v>45000</v>
      </c>
    </row>
    <row r="11" ht="18" customHeight="1" spans="1:7">
      <c r="A11" s="203" t="s">
        <v>105</v>
      </c>
      <c r="B11" s="203" t="s">
        <v>106</v>
      </c>
      <c r="C11" s="201">
        <v>195000</v>
      </c>
      <c r="D11" s="202"/>
      <c r="E11" s="202"/>
      <c r="F11" s="202"/>
      <c r="G11" s="202">
        <v>195000</v>
      </c>
    </row>
    <row r="12" ht="18" customHeight="1" spans="1:7">
      <c r="A12" s="204" t="s">
        <v>107</v>
      </c>
      <c r="B12" s="204" t="s">
        <v>106</v>
      </c>
      <c r="C12" s="201">
        <v>195000</v>
      </c>
      <c r="D12" s="202"/>
      <c r="E12" s="202"/>
      <c r="F12" s="202"/>
      <c r="G12" s="202">
        <v>195000</v>
      </c>
    </row>
    <row r="13" ht="18" customHeight="1" spans="1:7">
      <c r="A13" s="200" t="s">
        <v>108</v>
      </c>
      <c r="B13" s="200" t="s">
        <v>109</v>
      </c>
      <c r="C13" s="201">
        <v>186000</v>
      </c>
      <c r="D13" s="202">
        <v>186000</v>
      </c>
      <c r="E13" s="202">
        <v>186000</v>
      </c>
      <c r="F13" s="202"/>
      <c r="G13" s="202"/>
    </row>
    <row r="14" ht="18" customHeight="1" spans="1:7">
      <c r="A14" s="203" t="s">
        <v>110</v>
      </c>
      <c r="B14" s="203" t="s">
        <v>111</v>
      </c>
      <c r="C14" s="201">
        <v>186000</v>
      </c>
      <c r="D14" s="202">
        <v>186000</v>
      </c>
      <c r="E14" s="202">
        <v>186000</v>
      </c>
      <c r="F14" s="202"/>
      <c r="G14" s="202"/>
    </row>
    <row r="15" ht="18" customHeight="1" spans="1:7">
      <c r="A15" s="204" t="s">
        <v>112</v>
      </c>
      <c r="B15" s="204" t="s">
        <v>113</v>
      </c>
      <c r="C15" s="201">
        <v>61200</v>
      </c>
      <c r="D15" s="202">
        <v>61200</v>
      </c>
      <c r="E15" s="202">
        <v>61200</v>
      </c>
      <c r="F15" s="202"/>
      <c r="G15" s="202"/>
    </row>
    <row r="16" ht="18" customHeight="1" spans="1:7">
      <c r="A16" s="204" t="s">
        <v>114</v>
      </c>
      <c r="B16" s="204" t="s">
        <v>115</v>
      </c>
      <c r="C16" s="201">
        <v>124800</v>
      </c>
      <c r="D16" s="202">
        <v>124800</v>
      </c>
      <c r="E16" s="202">
        <v>124800</v>
      </c>
      <c r="F16" s="202"/>
      <c r="G16" s="202"/>
    </row>
    <row r="17" ht="18" customHeight="1" spans="1:7">
      <c r="A17" s="200" t="s">
        <v>116</v>
      </c>
      <c r="B17" s="200" t="s">
        <v>117</v>
      </c>
      <c r="C17" s="201">
        <v>106542</v>
      </c>
      <c r="D17" s="202">
        <v>106542</v>
      </c>
      <c r="E17" s="202">
        <v>106542</v>
      </c>
      <c r="F17" s="202"/>
      <c r="G17" s="202"/>
    </row>
    <row r="18" ht="18" customHeight="1" spans="1:7">
      <c r="A18" s="203" t="s">
        <v>118</v>
      </c>
      <c r="B18" s="203" t="s">
        <v>119</v>
      </c>
      <c r="C18" s="201">
        <v>106542</v>
      </c>
      <c r="D18" s="202">
        <v>106542</v>
      </c>
      <c r="E18" s="202">
        <v>106542</v>
      </c>
      <c r="F18" s="202"/>
      <c r="G18" s="202"/>
    </row>
    <row r="19" ht="18" customHeight="1" spans="1:7">
      <c r="A19" s="204" t="s">
        <v>120</v>
      </c>
      <c r="B19" s="204" t="s">
        <v>121</v>
      </c>
      <c r="C19" s="201">
        <v>61620</v>
      </c>
      <c r="D19" s="202">
        <v>61620</v>
      </c>
      <c r="E19" s="202">
        <v>61620</v>
      </c>
      <c r="F19" s="202"/>
      <c r="G19" s="202"/>
    </row>
    <row r="20" ht="18" customHeight="1" spans="1:7">
      <c r="A20" s="204" t="s">
        <v>122</v>
      </c>
      <c r="B20" s="204" t="s">
        <v>123</v>
      </c>
      <c r="C20" s="201">
        <v>39000</v>
      </c>
      <c r="D20" s="202">
        <v>39000</v>
      </c>
      <c r="E20" s="202">
        <v>39000</v>
      </c>
      <c r="F20" s="202"/>
      <c r="G20" s="202"/>
    </row>
    <row r="21" ht="18" customHeight="1" spans="1:7">
      <c r="A21" s="204" t="s">
        <v>124</v>
      </c>
      <c r="B21" s="204" t="s">
        <v>125</v>
      </c>
      <c r="C21" s="201">
        <v>5922</v>
      </c>
      <c r="D21" s="202">
        <v>5922</v>
      </c>
      <c r="E21" s="202">
        <v>5922</v>
      </c>
      <c r="F21" s="202"/>
      <c r="G21" s="202"/>
    </row>
    <row r="22" ht="18" customHeight="1" spans="1:7">
      <c r="A22" s="200" t="s">
        <v>126</v>
      </c>
      <c r="B22" s="200" t="s">
        <v>127</v>
      </c>
      <c r="C22" s="201">
        <v>84756</v>
      </c>
      <c r="D22" s="202">
        <v>84756</v>
      </c>
      <c r="E22" s="202">
        <v>84756</v>
      </c>
      <c r="F22" s="202"/>
      <c r="G22" s="202"/>
    </row>
    <row r="23" ht="18" customHeight="1" spans="1:7">
      <c r="A23" s="203" t="s">
        <v>128</v>
      </c>
      <c r="B23" s="203" t="s">
        <v>129</v>
      </c>
      <c r="C23" s="201">
        <v>84756</v>
      </c>
      <c r="D23" s="202">
        <v>84756</v>
      </c>
      <c r="E23" s="202">
        <v>84756</v>
      </c>
      <c r="F23" s="202"/>
      <c r="G23" s="202"/>
    </row>
    <row r="24" ht="18" customHeight="1" spans="1:7">
      <c r="A24" s="204" t="s">
        <v>130</v>
      </c>
      <c r="B24" s="204" t="s">
        <v>131</v>
      </c>
      <c r="C24" s="201">
        <v>84756</v>
      </c>
      <c r="D24" s="202">
        <v>84756</v>
      </c>
      <c r="E24" s="202">
        <v>84756</v>
      </c>
      <c r="F24" s="202"/>
      <c r="G24" s="202"/>
    </row>
    <row r="25" customHeight="1" spans="1:7">
      <c r="A25" s="205" t="s">
        <v>170</v>
      </c>
      <c r="B25" s="206"/>
      <c r="C25" s="201">
        <v>1532904.4</v>
      </c>
      <c r="D25" s="202">
        <v>1292904.4</v>
      </c>
      <c r="E25" s="201">
        <v>1205002</v>
      </c>
      <c r="F25" s="201">
        <v>87902.4</v>
      </c>
      <c r="G25" s="201">
        <v>240000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2" sqref="A2:F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87" t="s">
        <v>171</v>
      </c>
    </row>
    <row r="2" ht="41.25" customHeight="1" spans="1:6">
      <c r="A2" s="188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customHeight="1" spans="1:6">
      <c r="A3" s="112" t="str">
        <f>"单位名称："&amp;"昆明藤泽友谊馆"</f>
        <v>单位名称：昆明藤泽友谊馆</v>
      </c>
      <c r="B3" s="189"/>
      <c r="D3" s="44"/>
      <c r="E3" s="43"/>
      <c r="F3" s="65" t="s">
        <v>1</v>
      </c>
    </row>
    <row r="4" ht="27" customHeight="1" spans="1:6">
      <c r="A4" s="48" t="s">
        <v>172</v>
      </c>
      <c r="B4" s="48" t="s">
        <v>173</v>
      </c>
      <c r="C4" s="50" t="s">
        <v>174</v>
      </c>
      <c r="D4" s="48"/>
      <c r="E4" s="49"/>
      <c r="F4" s="48" t="s">
        <v>175</v>
      </c>
    </row>
    <row r="5" ht="28.5" customHeight="1" spans="1:6">
      <c r="A5" s="190"/>
      <c r="B5" s="52"/>
      <c r="C5" s="49" t="s">
        <v>57</v>
      </c>
      <c r="D5" s="49" t="s">
        <v>176</v>
      </c>
      <c r="E5" s="49" t="s">
        <v>177</v>
      </c>
      <c r="F5" s="51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81"/>
      <c r="B7" s="81"/>
      <c r="C7" s="81"/>
      <c r="D7" s="81"/>
      <c r="E7" s="81"/>
      <c r="F7" s="81"/>
    </row>
    <row r="8" customHeight="1" spans="1:1">
      <c r="A8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zoomScale="90" zoomScaleNormal="90" topLeftCell="B1" workbookViewId="0">
      <selection activeCell="F28" sqref="F28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2.3583333333333" customWidth="1"/>
    <col min="6" max="6" width="17.575" customWidth="1"/>
    <col min="7" max="7" width="12.6416666666667" customWidth="1"/>
    <col min="8" max="8" width="23" customWidth="1"/>
    <col min="9" max="24" width="18.7083333333333" customWidth="1"/>
  </cols>
  <sheetData>
    <row r="1" ht="13.5" customHeight="1" spans="2:24">
      <c r="B1" s="170"/>
      <c r="C1" s="178"/>
      <c r="E1" s="179"/>
      <c r="F1" s="179"/>
      <c r="G1" s="179"/>
      <c r="H1" s="179"/>
      <c r="I1" s="85"/>
      <c r="J1" s="85"/>
      <c r="K1" s="85"/>
      <c r="L1" s="85"/>
      <c r="M1" s="85"/>
      <c r="N1" s="85"/>
      <c r="R1" s="85"/>
      <c r="V1" s="178"/>
      <c r="X1" s="2" t="s">
        <v>179</v>
      </c>
    </row>
    <row r="2" ht="45.75" customHeight="1" spans="1:24">
      <c r="A2" s="67" t="str">
        <f>"2026"&amp;"年部门基本支出预算表"</f>
        <v>2026年部门基本支出预算表</v>
      </c>
      <c r="B2" s="3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  <c r="P2" s="3"/>
      <c r="Q2" s="3"/>
      <c r="R2" s="67"/>
      <c r="S2" s="67"/>
      <c r="T2" s="67"/>
      <c r="U2" s="67"/>
      <c r="V2" s="67"/>
      <c r="W2" s="67"/>
      <c r="X2" s="67"/>
    </row>
    <row r="3" ht="18.75" customHeight="1" spans="1:24">
      <c r="A3" s="4" t="str">
        <f>"单位名称："&amp;"昆明藤泽友谊馆"</f>
        <v>单位名称：昆明藤泽友谊馆</v>
      </c>
      <c r="B3" s="5"/>
      <c r="C3" s="180"/>
      <c r="D3" s="180"/>
      <c r="E3" s="180"/>
      <c r="F3" s="180"/>
      <c r="G3" s="180"/>
      <c r="H3" s="180"/>
      <c r="I3" s="87"/>
      <c r="J3" s="87"/>
      <c r="K3" s="87"/>
      <c r="L3" s="87"/>
      <c r="M3" s="87"/>
      <c r="N3" s="87"/>
      <c r="O3" s="6"/>
      <c r="P3" s="6"/>
      <c r="Q3" s="6"/>
      <c r="R3" s="87"/>
      <c r="V3" s="178"/>
      <c r="X3" s="2" t="s">
        <v>1</v>
      </c>
    </row>
    <row r="4" ht="18" customHeight="1" spans="1:24">
      <c r="A4" s="181" t="s">
        <v>180</v>
      </c>
      <c r="B4" s="181" t="s">
        <v>181</v>
      </c>
      <c r="C4" s="181" t="s">
        <v>182</v>
      </c>
      <c r="D4" s="182" t="s">
        <v>183</v>
      </c>
      <c r="E4" s="182" t="s">
        <v>184</v>
      </c>
      <c r="F4" s="182" t="s">
        <v>185</v>
      </c>
      <c r="G4" s="182" t="s">
        <v>186</v>
      </c>
      <c r="H4" s="182" t="s">
        <v>187</v>
      </c>
      <c r="I4" s="182" t="s">
        <v>188</v>
      </c>
      <c r="J4" s="182" t="s">
        <v>189</v>
      </c>
      <c r="K4" s="185" t="s">
        <v>55</v>
      </c>
      <c r="L4" s="185" t="s">
        <v>190</v>
      </c>
      <c r="M4" s="185"/>
      <c r="N4" s="185"/>
      <c r="O4" s="185" t="s">
        <v>191</v>
      </c>
      <c r="P4" s="185"/>
      <c r="Q4" s="185"/>
      <c r="R4" s="182" t="s">
        <v>61</v>
      </c>
      <c r="S4" s="185" t="s">
        <v>62</v>
      </c>
      <c r="T4" s="185"/>
      <c r="U4" s="185"/>
      <c r="V4" s="185"/>
      <c r="W4" s="185"/>
      <c r="X4" s="185"/>
    </row>
    <row r="5" ht="18" customHeight="1" spans="1:24">
      <c r="A5" s="181"/>
      <c r="B5" s="181"/>
      <c r="C5" s="181"/>
      <c r="D5" s="182"/>
      <c r="E5" s="182"/>
      <c r="F5" s="182"/>
      <c r="G5" s="182"/>
      <c r="H5" s="182"/>
      <c r="I5" s="185"/>
      <c r="J5" s="185"/>
      <c r="K5" s="185"/>
      <c r="L5" s="185" t="s">
        <v>58</v>
      </c>
      <c r="M5" s="182" t="s">
        <v>59</v>
      </c>
      <c r="N5" s="182" t="s">
        <v>60</v>
      </c>
      <c r="O5" s="182" t="s">
        <v>58</v>
      </c>
      <c r="P5" s="182" t="s">
        <v>59</v>
      </c>
      <c r="Q5" s="182" t="s">
        <v>60</v>
      </c>
      <c r="R5" s="182"/>
      <c r="S5" s="182" t="s">
        <v>57</v>
      </c>
      <c r="T5" s="182" t="s">
        <v>64</v>
      </c>
      <c r="U5" s="185" t="s">
        <v>66</v>
      </c>
      <c r="V5" s="182" t="s">
        <v>67</v>
      </c>
      <c r="W5" s="182" t="s">
        <v>65</v>
      </c>
      <c r="X5" s="182" t="s">
        <v>68</v>
      </c>
    </row>
    <row r="6" ht="19.5" customHeight="1" spans="1:24">
      <c r="A6" s="183">
        <v>1</v>
      </c>
      <c r="B6" s="183">
        <v>2</v>
      </c>
      <c r="C6" s="183">
        <v>3</v>
      </c>
      <c r="D6" s="183">
        <v>4</v>
      </c>
      <c r="E6" s="183">
        <v>5</v>
      </c>
      <c r="F6" s="183">
        <v>6</v>
      </c>
      <c r="G6" s="183">
        <v>7</v>
      </c>
      <c r="H6" s="183">
        <v>8</v>
      </c>
      <c r="I6" s="183">
        <v>9</v>
      </c>
      <c r="J6" s="183">
        <v>10</v>
      </c>
      <c r="K6" s="183">
        <v>11</v>
      </c>
      <c r="L6" s="183">
        <v>12</v>
      </c>
      <c r="M6" s="183">
        <v>13</v>
      </c>
      <c r="N6" s="183">
        <v>14</v>
      </c>
      <c r="O6" s="183">
        <v>15</v>
      </c>
      <c r="P6" s="183">
        <v>16</v>
      </c>
      <c r="Q6" s="183">
        <v>17</v>
      </c>
      <c r="R6" s="183">
        <v>18</v>
      </c>
      <c r="S6" s="183">
        <v>19</v>
      </c>
      <c r="T6" s="183">
        <v>20</v>
      </c>
      <c r="U6" s="183">
        <v>21</v>
      </c>
      <c r="V6" s="183">
        <v>22</v>
      </c>
      <c r="W6" s="183">
        <v>23</v>
      </c>
      <c r="X6" s="183">
        <v>24</v>
      </c>
    </row>
    <row r="7" ht="37.5" customHeight="1" spans="1:24">
      <c r="A7" s="184" t="s">
        <v>192</v>
      </c>
      <c r="B7" s="184" t="s">
        <v>70</v>
      </c>
      <c r="C7" s="184" t="s">
        <v>193</v>
      </c>
      <c r="D7" s="184" t="s">
        <v>194</v>
      </c>
      <c r="E7" s="184" t="s">
        <v>101</v>
      </c>
      <c r="F7" s="184" t="s">
        <v>102</v>
      </c>
      <c r="G7" s="184" t="s">
        <v>195</v>
      </c>
      <c r="H7" s="184" t="s">
        <v>196</v>
      </c>
      <c r="I7" s="184" t="s">
        <v>197</v>
      </c>
      <c r="J7" s="184" t="s">
        <v>198</v>
      </c>
      <c r="K7" s="186">
        <v>18648</v>
      </c>
      <c r="L7" s="186">
        <v>18648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</row>
    <row r="8" customHeight="1" spans="1:24">
      <c r="A8" s="184" t="s">
        <v>192</v>
      </c>
      <c r="B8" s="184" t="s">
        <v>70</v>
      </c>
      <c r="C8" s="184" t="s">
        <v>193</v>
      </c>
      <c r="D8" s="184" t="s">
        <v>199</v>
      </c>
      <c r="E8" s="184" t="s">
        <v>101</v>
      </c>
      <c r="F8" s="184" t="s">
        <v>102</v>
      </c>
      <c r="G8" s="184" t="s">
        <v>200</v>
      </c>
      <c r="H8" s="184" t="s">
        <v>201</v>
      </c>
      <c r="I8" s="184" t="s">
        <v>197</v>
      </c>
      <c r="J8" s="184" t="s">
        <v>198</v>
      </c>
      <c r="K8" s="186">
        <v>2202</v>
      </c>
      <c r="L8" s="186">
        <v>2202</v>
      </c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</row>
    <row r="9" ht="20.25" customHeight="1" spans="1:24">
      <c r="A9" s="184" t="s">
        <v>192</v>
      </c>
      <c r="B9" s="184" t="s">
        <v>70</v>
      </c>
      <c r="C9" s="184" t="s">
        <v>193</v>
      </c>
      <c r="D9" s="184" t="s">
        <v>202</v>
      </c>
      <c r="E9" s="184" t="s">
        <v>101</v>
      </c>
      <c r="F9" s="184" t="s">
        <v>102</v>
      </c>
      <c r="G9" s="184" t="s">
        <v>203</v>
      </c>
      <c r="H9" s="184" t="s">
        <v>204</v>
      </c>
      <c r="I9" s="184" t="s">
        <v>197</v>
      </c>
      <c r="J9" s="184" t="s">
        <v>198</v>
      </c>
      <c r="K9" s="186">
        <v>3402</v>
      </c>
      <c r="L9" s="186">
        <v>3402</v>
      </c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</row>
    <row r="10" ht="20.25" customHeight="1" spans="1:24">
      <c r="A10" s="184" t="s">
        <v>192</v>
      </c>
      <c r="B10" s="184" t="s">
        <v>70</v>
      </c>
      <c r="C10" s="184" t="s">
        <v>193</v>
      </c>
      <c r="D10" s="184" t="s">
        <v>205</v>
      </c>
      <c r="E10" s="184" t="s">
        <v>101</v>
      </c>
      <c r="F10" s="184" t="s">
        <v>102</v>
      </c>
      <c r="G10" s="184" t="s">
        <v>206</v>
      </c>
      <c r="H10" s="184" t="s">
        <v>207</v>
      </c>
      <c r="I10" s="184" t="s">
        <v>197</v>
      </c>
      <c r="J10" s="184" t="s">
        <v>198</v>
      </c>
      <c r="K10" s="186">
        <v>6060</v>
      </c>
      <c r="L10" s="186">
        <v>6060</v>
      </c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</row>
    <row r="11" ht="20.25" customHeight="1" spans="1:24">
      <c r="A11" s="184" t="s">
        <v>192</v>
      </c>
      <c r="B11" s="184" t="s">
        <v>70</v>
      </c>
      <c r="C11" s="184" t="s">
        <v>193</v>
      </c>
      <c r="D11" s="184" t="s">
        <v>208</v>
      </c>
      <c r="E11" s="184" t="s">
        <v>101</v>
      </c>
      <c r="F11" s="184" t="s">
        <v>102</v>
      </c>
      <c r="G11" s="184" t="s">
        <v>209</v>
      </c>
      <c r="H11" s="184" t="s">
        <v>210</v>
      </c>
      <c r="I11" s="184" t="s">
        <v>197</v>
      </c>
      <c r="J11" s="184" t="s">
        <v>198</v>
      </c>
      <c r="K11" s="186">
        <v>7200</v>
      </c>
      <c r="L11" s="186">
        <v>7200</v>
      </c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</row>
    <row r="12" ht="20.25" customHeight="1" spans="1:24">
      <c r="A12" s="184" t="s">
        <v>192</v>
      </c>
      <c r="B12" s="184" t="s">
        <v>70</v>
      </c>
      <c r="C12" s="184" t="s">
        <v>193</v>
      </c>
      <c r="D12" s="184" t="s">
        <v>211</v>
      </c>
      <c r="E12" s="184" t="s">
        <v>101</v>
      </c>
      <c r="F12" s="184" t="s">
        <v>102</v>
      </c>
      <c r="G12" s="184" t="s">
        <v>212</v>
      </c>
      <c r="H12" s="184" t="s">
        <v>213</v>
      </c>
      <c r="I12" s="184" t="s">
        <v>197</v>
      </c>
      <c r="J12" s="184" t="s">
        <v>198</v>
      </c>
      <c r="K12" s="186">
        <v>12000</v>
      </c>
      <c r="L12" s="186">
        <v>12000</v>
      </c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</row>
    <row r="13" ht="20.25" customHeight="1" spans="1:24">
      <c r="A13" s="184" t="s">
        <v>192</v>
      </c>
      <c r="B13" s="184" t="s">
        <v>70</v>
      </c>
      <c r="C13" s="184" t="s">
        <v>193</v>
      </c>
      <c r="D13" s="184" t="s">
        <v>214</v>
      </c>
      <c r="E13" s="184" t="s">
        <v>101</v>
      </c>
      <c r="F13" s="184" t="s">
        <v>102</v>
      </c>
      <c r="G13" s="184" t="s">
        <v>215</v>
      </c>
      <c r="H13" s="184" t="s">
        <v>216</v>
      </c>
      <c r="I13" s="184" t="s">
        <v>197</v>
      </c>
      <c r="J13" s="184" t="s">
        <v>198</v>
      </c>
      <c r="K13" s="186">
        <v>9600</v>
      </c>
      <c r="L13" s="186">
        <v>9600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ht="20.25" customHeight="1" spans="1:24">
      <c r="A14" s="184" t="s">
        <v>192</v>
      </c>
      <c r="B14" s="184" t="s">
        <v>70</v>
      </c>
      <c r="C14" s="184" t="s">
        <v>193</v>
      </c>
      <c r="D14" s="184" t="s">
        <v>217</v>
      </c>
      <c r="E14" s="184" t="s">
        <v>101</v>
      </c>
      <c r="F14" s="184" t="s">
        <v>102</v>
      </c>
      <c r="G14" s="184" t="s">
        <v>218</v>
      </c>
      <c r="H14" s="184" t="s">
        <v>219</v>
      </c>
      <c r="I14" s="184" t="s">
        <v>197</v>
      </c>
      <c r="J14" s="184" t="s">
        <v>198</v>
      </c>
      <c r="K14" s="186">
        <v>2400</v>
      </c>
      <c r="L14" s="186">
        <v>2400</v>
      </c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ht="20.25" customHeight="1" spans="1:24">
      <c r="A15" s="184" t="s">
        <v>192</v>
      </c>
      <c r="B15" s="184" t="s">
        <v>70</v>
      </c>
      <c r="C15" s="184" t="s">
        <v>193</v>
      </c>
      <c r="D15" s="184" t="s">
        <v>220</v>
      </c>
      <c r="E15" s="184" t="s">
        <v>101</v>
      </c>
      <c r="F15" s="184" t="s">
        <v>102</v>
      </c>
      <c r="G15" s="184" t="s">
        <v>221</v>
      </c>
      <c r="H15" s="184" t="s">
        <v>222</v>
      </c>
      <c r="I15" s="184" t="s">
        <v>197</v>
      </c>
      <c r="J15" s="184" t="s">
        <v>198</v>
      </c>
      <c r="K15" s="186">
        <v>1800</v>
      </c>
      <c r="L15" s="186">
        <v>1800</v>
      </c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</row>
    <row r="16" ht="20.25" customHeight="1" spans="1:24">
      <c r="A16" s="184" t="s">
        <v>192</v>
      </c>
      <c r="B16" s="184" t="s">
        <v>70</v>
      </c>
      <c r="C16" s="184" t="s">
        <v>193</v>
      </c>
      <c r="D16" s="184" t="s">
        <v>223</v>
      </c>
      <c r="E16" s="184" t="s">
        <v>101</v>
      </c>
      <c r="F16" s="184" t="s">
        <v>102</v>
      </c>
      <c r="G16" s="184" t="s">
        <v>221</v>
      </c>
      <c r="H16" s="184" t="s">
        <v>222</v>
      </c>
      <c r="I16" s="184" t="s">
        <v>197</v>
      </c>
      <c r="J16" s="184" t="s">
        <v>198</v>
      </c>
      <c r="K16" s="186">
        <v>18000</v>
      </c>
      <c r="L16" s="186">
        <v>18000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</row>
    <row r="17" ht="20.25" customHeight="1" spans="1:24">
      <c r="A17" s="184" t="s">
        <v>192</v>
      </c>
      <c r="B17" s="184" t="s">
        <v>70</v>
      </c>
      <c r="C17" s="184" t="s">
        <v>131</v>
      </c>
      <c r="D17" s="184" t="s">
        <v>131</v>
      </c>
      <c r="E17" s="184" t="s">
        <v>130</v>
      </c>
      <c r="F17" s="184" t="s">
        <v>131</v>
      </c>
      <c r="G17" s="184" t="s">
        <v>224</v>
      </c>
      <c r="H17" s="184" t="s">
        <v>131</v>
      </c>
      <c r="I17" s="184" t="s">
        <v>225</v>
      </c>
      <c r="J17" s="184" t="s">
        <v>226</v>
      </c>
      <c r="K17" s="186">
        <v>84756</v>
      </c>
      <c r="L17" s="186">
        <v>84756</v>
      </c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</row>
    <row r="18" ht="20.25" customHeight="1" spans="1:24">
      <c r="A18" s="184" t="s">
        <v>192</v>
      </c>
      <c r="B18" s="184" t="s">
        <v>70</v>
      </c>
      <c r="C18" s="184" t="s">
        <v>227</v>
      </c>
      <c r="D18" s="184" t="s">
        <v>228</v>
      </c>
      <c r="E18" s="184" t="s">
        <v>101</v>
      </c>
      <c r="F18" s="184" t="s">
        <v>102</v>
      </c>
      <c r="G18" s="184" t="s">
        <v>229</v>
      </c>
      <c r="H18" s="184" t="s">
        <v>230</v>
      </c>
      <c r="I18" s="184" t="s">
        <v>225</v>
      </c>
      <c r="J18" s="184" t="s">
        <v>226</v>
      </c>
      <c r="K18" s="186">
        <v>329520</v>
      </c>
      <c r="L18" s="186">
        <v>329520</v>
      </c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</row>
    <row r="19" ht="20.25" customHeight="1" spans="1:24">
      <c r="A19" s="184" t="s">
        <v>192</v>
      </c>
      <c r="B19" s="184" t="s">
        <v>70</v>
      </c>
      <c r="C19" s="184" t="s">
        <v>227</v>
      </c>
      <c r="D19" s="184" t="s">
        <v>231</v>
      </c>
      <c r="E19" s="184" t="s">
        <v>101</v>
      </c>
      <c r="F19" s="184" t="s">
        <v>102</v>
      </c>
      <c r="G19" s="184" t="s">
        <v>232</v>
      </c>
      <c r="H19" s="184" t="s">
        <v>233</v>
      </c>
      <c r="I19" s="184" t="s">
        <v>225</v>
      </c>
      <c r="J19" s="184" t="s">
        <v>226</v>
      </c>
      <c r="K19" s="186">
        <v>27460</v>
      </c>
      <c r="L19" s="186">
        <v>27460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</row>
    <row r="20" ht="20.25" customHeight="1" spans="1:24">
      <c r="A20" s="184" t="s">
        <v>192</v>
      </c>
      <c r="B20" s="184" t="s">
        <v>70</v>
      </c>
      <c r="C20" s="184" t="s">
        <v>227</v>
      </c>
      <c r="D20" s="184" t="s">
        <v>234</v>
      </c>
      <c r="E20" s="184" t="s">
        <v>101</v>
      </c>
      <c r="F20" s="184" t="s">
        <v>102</v>
      </c>
      <c r="G20" s="184" t="s">
        <v>235</v>
      </c>
      <c r="H20" s="184" t="s">
        <v>236</v>
      </c>
      <c r="I20" s="184" t="s">
        <v>225</v>
      </c>
      <c r="J20" s="184" t="s">
        <v>226</v>
      </c>
      <c r="K20" s="186">
        <v>221484</v>
      </c>
      <c r="L20" s="186">
        <v>221484</v>
      </c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</row>
    <row r="21" ht="20.25" customHeight="1" spans="1:24">
      <c r="A21" s="184" t="s">
        <v>192</v>
      </c>
      <c r="B21" s="184" t="s">
        <v>70</v>
      </c>
      <c r="C21" s="184" t="s">
        <v>227</v>
      </c>
      <c r="D21" s="184" t="s">
        <v>237</v>
      </c>
      <c r="E21" s="184" t="s">
        <v>101</v>
      </c>
      <c r="F21" s="184" t="s">
        <v>102</v>
      </c>
      <c r="G21" s="184" t="s">
        <v>235</v>
      </c>
      <c r="H21" s="184" t="s">
        <v>236</v>
      </c>
      <c r="I21" s="184" t="s">
        <v>225</v>
      </c>
      <c r="J21" s="184" t="s">
        <v>226</v>
      </c>
      <c r="K21" s="186">
        <v>56580</v>
      </c>
      <c r="L21" s="186">
        <v>56580</v>
      </c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</row>
    <row r="22" ht="20.25" customHeight="1" spans="1:24">
      <c r="A22" s="184" t="s">
        <v>192</v>
      </c>
      <c r="B22" s="184" t="s">
        <v>70</v>
      </c>
      <c r="C22" s="184" t="s">
        <v>238</v>
      </c>
      <c r="D22" s="184" t="s">
        <v>238</v>
      </c>
      <c r="E22" s="184" t="s">
        <v>101</v>
      </c>
      <c r="F22" s="184" t="s">
        <v>102</v>
      </c>
      <c r="G22" s="184" t="s">
        <v>239</v>
      </c>
      <c r="H22" s="184" t="s">
        <v>238</v>
      </c>
      <c r="I22" s="184" t="s">
        <v>197</v>
      </c>
      <c r="J22" s="184" t="s">
        <v>198</v>
      </c>
      <c r="K22" s="186">
        <v>6590.4</v>
      </c>
      <c r="L22" s="186">
        <v>6590.4</v>
      </c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</row>
    <row r="23" ht="20.25" customHeight="1" spans="1:24">
      <c r="A23" s="184" t="s">
        <v>192</v>
      </c>
      <c r="B23" s="184" t="s">
        <v>70</v>
      </c>
      <c r="C23" s="184" t="s">
        <v>240</v>
      </c>
      <c r="D23" s="184" t="s">
        <v>241</v>
      </c>
      <c r="E23" s="184" t="s">
        <v>114</v>
      </c>
      <c r="F23" s="184" t="s">
        <v>115</v>
      </c>
      <c r="G23" s="184" t="s">
        <v>242</v>
      </c>
      <c r="H23" s="184" t="s">
        <v>243</v>
      </c>
      <c r="I23" s="184" t="s">
        <v>225</v>
      </c>
      <c r="J23" s="184" t="s">
        <v>226</v>
      </c>
      <c r="K23" s="186">
        <v>124800</v>
      </c>
      <c r="L23" s="186">
        <v>124800</v>
      </c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</row>
    <row r="24" ht="20.25" customHeight="1" spans="1:24">
      <c r="A24" s="184" t="s">
        <v>192</v>
      </c>
      <c r="B24" s="184" t="s">
        <v>70</v>
      </c>
      <c r="C24" s="184" t="s">
        <v>240</v>
      </c>
      <c r="D24" s="184" t="s">
        <v>244</v>
      </c>
      <c r="E24" s="184" t="s">
        <v>120</v>
      </c>
      <c r="F24" s="184" t="s">
        <v>121</v>
      </c>
      <c r="G24" s="184" t="s">
        <v>245</v>
      </c>
      <c r="H24" s="184" t="s">
        <v>246</v>
      </c>
      <c r="I24" s="184" t="s">
        <v>225</v>
      </c>
      <c r="J24" s="184" t="s">
        <v>226</v>
      </c>
      <c r="K24" s="186">
        <v>61620</v>
      </c>
      <c r="L24" s="186">
        <v>61620</v>
      </c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</row>
    <row r="25" ht="20.25" customHeight="1" spans="1:24">
      <c r="A25" s="184" t="s">
        <v>192</v>
      </c>
      <c r="B25" s="184" t="s">
        <v>70</v>
      </c>
      <c r="C25" s="184" t="s">
        <v>240</v>
      </c>
      <c r="D25" s="184" t="s">
        <v>247</v>
      </c>
      <c r="E25" s="184" t="s">
        <v>122</v>
      </c>
      <c r="F25" s="184" t="s">
        <v>123</v>
      </c>
      <c r="G25" s="184" t="s">
        <v>248</v>
      </c>
      <c r="H25" s="184" t="s">
        <v>249</v>
      </c>
      <c r="I25" s="184" t="s">
        <v>225</v>
      </c>
      <c r="J25" s="184" t="s">
        <v>226</v>
      </c>
      <c r="K25" s="186">
        <v>39000</v>
      </c>
      <c r="L25" s="186">
        <v>39000</v>
      </c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</row>
    <row r="26" ht="20.25" customHeight="1" spans="1:24">
      <c r="A26" s="184" t="s">
        <v>192</v>
      </c>
      <c r="B26" s="184" t="s">
        <v>70</v>
      </c>
      <c r="C26" s="184" t="s">
        <v>240</v>
      </c>
      <c r="D26" s="184" t="s">
        <v>250</v>
      </c>
      <c r="E26" s="184" t="s">
        <v>101</v>
      </c>
      <c r="F26" s="184" t="s">
        <v>102</v>
      </c>
      <c r="G26" s="184" t="s">
        <v>251</v>
      </c>
      <c r="H26" s="184" t="s">
        <v>252</v>
      </c>
      <c r="I26" s="184" t="s">
        <v>225</v>
      </c>
      <c r="J26" s="184" t="s">
        <v>226</v>
      </c>
      <c r="K26" s="186">
        <v>5460</v>
      </c>
      <c r="L26" s="186">
        <v>5460</v>
      </c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</row>
    <row r="27" ht="20.25" customHeight="1" spans="1:24">
      <c r="A27" s="184" t="s">
        <v>192</v>
      </c>
      <c r="B27" s="184" t="s">
        <v>70</v>
      </c>
      <c r="C27" s="184" t="s">
        <v>240</v>
      </c>
      <c r="D27" s="184" t="s">
        <v>253</v>
      </c>
      <c r="E27" s="184" t="s">
        <v>124</v>
      </c>
      <c r="F27" s="184" t="s">
        <v>125</v>
      </c>
      <c r="G27" s="184" t="s">
        <v>251</v>
      </c>
      <c r="H27" s="184" t="s">
        <v>252</v>
      </c>
      <c r="I27" s="184" t="s">
        <v>225</v>
      </c>
      <c r="J27" s="184" t="s">
        <v>226</v>
      </c>
      <c r="K27" s="186">
        <v>3102</v>
      </c>
      <c r="L27" s="186">
        <v>3102</v>
      </c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</row>
    <row r="28" ht="20.25" customHeight="1" spans="1:24">
      <c r="A28" s="184" t="s">
        <v>192</v>
      </c>
      <c r="B28" s="184" t="s">
        <v>70</v>
      </c>
      <c r="C28" s="184" t="s">
        <v>240</v>
      </c>
      <c r="D28" s="184" t="s">
        <v>254</v>
      </c>
      <c r="E28" s="184" t="s">
        <v>124</v>
      </c>
      <c r="F28" s="184" t="s">
        <v>125</v>
      </c>
      <c r="G28" s="184" t="s">
        <v>251</v>
      </c>
      <c r="H28" s="184" t="s">
        <v>252</v>
      </c>
      <c r="I28" s="184" t="s">
        <v>225</v>
      </c>
      <c r="J28" s="184" t="s">
        <v>226</v>
      </c>
      <c r="K28" s="186">
        <v>2820</v>
      </c>
      <c r="L28" s="186">
        <v>2820</v>
      </c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</row>
    <row r="29" ht="20.25" customHeight="1" spans="1:24">
      <c r="A29" s="184" t="s">
        <v>192</v>
      </c>
      <c r="B29" s="184" t="s">
        <v>70</v>
      </c>
      <c r="C29" s="184" t="s">
        <v>255</v>
      </c>
      <c r="D29" s="184" t="s">
        <v>256</v>
      </c>
      <c r="E29" s="184" t="s">
        <v>101</v>
      </c>
      <c r="F29" s="184" t="s">
        <v>102</v>
      </c>
      <c r="G29" s="184" t="s">
        <v>235</v>
      </c>
      <c r="H29" s="184" t="s">
        <v>236</v>
      </c>
      <c r="I29" s="184" t="s">
        <v>225</v>
      </c>
      <c r="J29" s="184" t="s">
        <v>226</v>
      </c>
      <c r="K29" s="186">
        <v>187200</v>
      </c>
      <c r="L29" s="186">
        <v>187200</v>
      </c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</row>
    <row r="30" ht="20.25" customHeight="1" spans="1:24">
      <c r="A30" s="184" t="s">
        <v>192</v>
      </c>
      <c r="B30" s="184" t="s">
        <v>70</v>
      </c>
      <c r="C30" s="184" t="s">
        <v>257</v>
      </c>
      <c r="D30" s="184" t="s">
        <v>258</v>
      </c>
      <c r="E30" s="184" t="s">
        <v>112</v>
      </c>
      <c r="F30" s="184" t="s">
        <v>113</v>
      </c>
      <c r="G30" s="184" t="s">
        <v>259</v>
      </c>
      <c r="H30" s="184" t="s">
        <v>260</v>
      </c>
      <c r="I30" s="184" t="s">
        <v>261</v>
      </c>
      <c r="J30" s="184" t="s">
        <v>262</v>
      </c>
      <c r="K30" s="186">
        <v>61200</v>
      </c>
      <c r="L30" s="186">
        <v>61200</v>
      </c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</row>
    <row r="31" ht="20.25" customHeight="1" spans="1:24">
      <c r="A31" s="183" t="s">
        <v>55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6">
        <v>1292904.4</v>
      </c>
      <c r="L31" s="186">
        <v>1292904.4</v>
      </c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</row>
  </sheetData>
  <mergeCells count="18">
    <mergeCell ref="A2:X2"/>
    <mergeCell ref="A3:H3"/>
    <mergeCell ref="L4:N4"/>
    <mergeCell ref="O4:Q4"/>
    <mergeCell ref="S4:X4"/>
    <mergeCell ref="A31:J3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abSelected="1" workbookViewId="0">
      <selection activeCell="F9" sqref="F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0"/>
      <c r="E1" s="1"/>
      <c r="F1" s="1"/>
      <c r="G1" s="1"/>
      <c r="H1" s="1"/>
      <c r="U1" s="170"/>
      <c r="W1" s="177" t="s">
        <v>263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"单位名称："&amp;"昆明藤泽友谊馆"</f>
        <v>单位名称：昆明藤泽友谊馆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70"/>
      <c r="W3" s="141" t="s">
        <v>1</v>
      </c>
    </row>
    <row r="4" ht="21.75" customHeight="1" spans="1:23">
      <c r="A4" s="8" t="s">
        <v>264</v>
      </c>
      <c r="B4" s="9" t="s">
        <v>265</v>
      </c>
      <c r="C4" s="8" t="s">
        <v>182</v>
      </c>
      <c r="D4" s="8" t="s">
        <v>266</v>
      </c>
      <c r="E4" s="9" t="s">
        <v>184</v>
      </c>
      <c r="F4" s="9" t="s">
        <v>185</v>
      </c>
      <c r="G4" s="9" t="s">
        <v>186</v>
      </c>
      <c r="H4" s="9" t="s">
        <v>187</v>
      </c>
      <c r="I4" s="28" t="s">
        <v>55</v>
      </c>
      <c r="J4" s="10" t="s">
        <v>267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72" t="s">
        <v>58</v>
      </c>
      <c r="K5" s="173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268</v>
      </c>
      <c r="U5" s="9" t="s">
        <v>66</v>
      </c>
      <c r="V5" s="9" t="s">
        <v>67</v>
      </c>
      <c r="W5" s="9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74" t="s">
        <v>57</v>
      </c>
      <c r="K6" s="175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57</v>
      </c>
      <c r="K7" s="68" t="s">
        <v>269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19">
        <v>21</v>
      </c>
      <c r="V8" s="37">
        <v>22</v>
      </c>
      <c r="W8" s="19">
        <v>23</v>
      </c>
    </row>
    <row r="9" ht="21.75" customHeight="1" spans="1:23">
      <c r="A9" s="70" t="s">
        <v>270</v>
      </c>
      <c r="B9" s="70" t="s">
        <v>271</v>
      </c>
      <c r="C9" s="70" t="s">
        <v>272</v>
      </c>
      <c r="D9" s="70" t="s">
        <v>70</v>
      </c>
      <c r="E9" s="171" t="s">
        <v>103</v>
      </c>
      <c r="F9" s="171" t="s">
        <v>104</v>
      </c>
      <c r="G9" s="171" t="s">
        <v>203</v>
      </c>
      <c r="H9" s="171" t="s">
        <v>204</v>
      </c>
      <c r="I9" s="176">
        <v>3000</v>
      </c>
      <c r="J9" s="176">
        <v>3000</v>
      </c>
      <c r="K9" s="176">
        <v>3000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0" t="s">
        <v>270</v>
      </c>
      <c r="B10" s="70" t="s">
        <v>271</v>
      </c>
      <c r="C10" s="70" t="s">
        <v>272</v>
      </c>
      <c r="D10" s="70" t="s">
        <v>70</v>
      </c>
      <c r="E10" s="171" t="s">
        <v>103</v>
      </c>
      <c r="F10" s="171" t="s">
        <v>104</v>
      </c>
      <c r="G10" s="171" t="s">
        <v>200</v>
      </c>
      <c r="H10" s="171" t="s">
        <v>201</v>
      </c>
      <c r="I10" s="176">
        <v>6000</v>
      </c>
      <c r="J10" s="176">
        <v>6000</v>
      </c>
      <c r="K10" s="176">
        <v>6000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0" t="s">
        <v>270</v>
      </c>
      <c r="B11" s="70" t="s">
        <v>271</v>
      </c>
      <c r="C11" s="70" t="s">
        <v>272</v>
      </c>
      <c r="D11" s="70" t="s">
        <v>70</v>
      </c>
      <c r="E11" s="171" t="s">
        <v>103</v>
      </c>
      <c r="F11" s="171" t="s">
        <v>104</v>
      </c>
      <c r="G11" s="171" t="s">
        <v>195</v>
      </c>
      <c r="H11" s="171" t="s">
        <v>196</v>
      </c>
      <c r="I11" s="176">
        <v>24000</v>
      </c>
      <c r="J11" s="176">
        <v>24000</v>
      </c>
      <c r="K11" s="176">
        <v>24000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70" t="s">
        <v>270</v>
      </c>
      <c r="B12" s="70" t="s">
        <v>271</v>
      </c>
      <c r="C12" s="70" t="s">
        <v>272</v>
      </c>
      <c r="D12" s="70" t="s">
        <v>70</v>
      </c>
      <c r="E12" s="171" t="s">
        <v>103</v>
      </c>
      <c r="F12" s="171" t="s">
        <v>104</v>
      </c>
      <c r="G12" s="171" t="s">
        <v>215</v>
      </c>
      <c r="H12" s="171" t="s">
        <v>216</v>
      </c>
      <c r="I12" s="176">
        <v>12000</v>
      </c>
      <c r="J12" s="176">
        <v>12000</v>
      </c>
      <c r="K12" s="176">
        <v>12000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70" t="s">
        <v>270</v>
      </c>
      <c r="B13" s="70" t="s">
        <v>273</v>
      </c>
      <c r="C13" s="70" t="s">
        <v>274</v>
      </c>
      <c r="D13" s="70" t="s">
        <v>70</v>
      </c>
      <c r="E13" s="171" t="s">
        <v>107</v>
      </c>
      <c r="F13" s="171" t="s">
        <v>106</v>
      </c>
      <c r="G13" s="171" t="s">
        <v>209</v>
      </c>
      <c r="H13" s="171" t="s">
        <v>210</v>
      </c>
      <c r="I13" s="176">
        <v>195000</v>
      </c>
      <c r="J13" s="176">
        <v>195000</v>
      </c>
      <c r="K13" s="176">
        <v>195000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18.75" customHeight="1" spans="1:23">
      <c r="A14" s="25" t="s">
        <v>170</v>
      </c>
      <c r="B14" s="34"/>
      <c r="C14" s="34"/>
      <c r="D14" s="34"/>
      <c r="E14" s="34"/>
      <c r="F14" s="34"/>
      <c r="G14" s="34"/>
      <c r="H14" s="35"/>
      <c r="I14" s="176">
        <v>240000</v>
      </c>
      <c r="J14" s="176">
        <v>240000</v>
      </c>
      <c r="K14" s="176">
        <v>240000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zoomScale="90" zoomScaleNormal="90" topLeftCell="A10" workbookViewId="0">
      <selection activeCell="A4" sqref="A4:J2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275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"单位名称："&amp;"昆明藤泽友谊馆"</f>
        <v>单位名称：昆明藤泽友谊馆</v>
      </c>
    </row>
    <row r="4" ht="44.25" customHeight="1" spans="1:10">
      <c r="A4" s="162" t="s">
        <v>182</v>
      </c>
      <c r="B4" s="162" t="s">
        <v>276</v>
      </c>
      <c r="C4" s="162" t="s">
        <v>277</v>
      </c>
      <c r="D4" s="162" t="s">
        <v>278</v>
      </c>
      <c r="E4" s="162" t="s">
        <v>279</v>
      </c>
      <c r="F4" s="163" t="s">
        <v>280</v>
      </c>
      <c r="G4" s="162" t="s">
        <v>281</v>
      </c>
      <c r="H4" s="163" t="s">
        <v>282</v>
      </c>
      <c r="I4" s="163" t="s">
        <v>283</v>
      </c>
      <c r="J4" s="162" t="s">
        <v>284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165">
        <v>6</v>
      </c>
      <c r="G5" s="164">
        <v>7</v>
      </c>
      <c r="H5" s="165">
        <v>8</v>
      </c>
      <c r="I5" s="165">
        <v>9</v>
      </c>
      <c r="J5" s="164">
        <v>10</v>
      </c>
    </row>
    <row r="6" ht="42" customHeight="1" spans="1:10">
      <c r="A6" s="166" t="s">
        <v>70</v>
      </c>
      <c r="B6" s="167"/>
      <c r="C6" s="167"/>
      <c r="D6" s="167"/>
      <c r="E6" s="168"/>
      <c r="F6" s="72"/>
      <c r="G6" s="168"/>
      <c r="H6" s="72"/>
      <c r="I6" s="72"/>
      <c r="J6" s="168"/>
    </row>
    <row r="7" ht="42" customHeight="1" spans="1:10">
      <c r="A7" s="169" t="s">
        <v>272</v>
      </c>
      <c r="B7" s="24" t="s">
        <v>285</v>
      </c>
      <c r="C7" s="24" t="s">
        <v>286</v>
      </c>
      <c r="D7" s="24" t="s">
        <v>287</v>
      </c>
      <c r="E7" s="24" t="s">
        <v>288</v>
      </c>
      <c r="F7" s="24" t="s">
        <v>289</v>
      </c>
      <c r="G7" s="24" t="s">
        <v>93</v>
      </c>
      <c r="H7" s="24" t="s">
        <v>290</v>
      </c>
      <c r="I7" s="24" t="s">
        <v>291</v>
      </c>
      <c r="J7" s="24" t="s">
        <v>292</v>
      </c>
    </row>
    <row r="8" ht="42" customHeight="1" spans="1:10">
      <c r="A8" s="169"/>
      <c r="B8" s="24" t="s">
        <v>285</v>
      </c>
      <c r="C8" s="24" t="s">
        <v>286</v>
      </c>
      <c r="D8" s="24" t="s">
        <v>287</v>
      </c>
      <c r="E8" s="24" t="s">
        <v>293</v>
      </c>
      <c r="F8" s="24" t="s">
        <v>289</v>
      </c>
      <c r="G8" s="24" t="s">
        <v>82</v>
      </c>
      <c r="H8" s="24" t="s">
        <v>290</v>
      </c>
      <c r="I8" s="24" t="s">
        <v>291</v>
      </c>
      <c r="J8" s="24" t="s">
        <v>294</v>
      </c>
    </row>
    <row r="9" ht="42" customHeight="1" spans="1:10">
      <c r="A9" s="169"/>
      <c r="B9" s="24" t="s">
        <v>285</v>
      </c>
      <c r="C9" s="24" t="s">
        <v>286</v>
      </c>
      <c r="D9" s="24" t="s">
        <v>287</v>
      </c>
      <c r="E9" s="24" t="s">
        <v>295</v>
      </c>
      <c r="F9" s="24" t="s">
        <v>289</v>
      </c>
      <c r="G9" s="24" t="s">
        <v>84</v>
      </c>
      <c r="H9" s="24" t="s">
        <v>290</v>
      </c>
      <c r="I9" s="24" t="s">
        <v>291</v>
      </c>
      <c r="J9" s="24" t="s">
        <v>296</v>
      </c>
    </row>
    <row r="10" ht="42" customHeight="1" spans="1:10">
      <c r="A10" s="169"/>
      <c r="B10" s="24" t="s">
        <v>285</v>
      </c>
      <c r="C10" s="24" t="s">
        <v>286</v>
      </c>
      <c r="D10" s="24" t="s">
        <v>287</v>
      </c>
      <c r="E10" s="24" t="s">
        <v>297</v>
      </c>
      <c r="F10" s="24" t="s">
        <v>289</v>
      </c>
      <c r="G10" s="24" t="s">
        <v>84</v>
      </c>
      <c r="H10" s="24" t="s">
        <v>290</v>
      </c>
      <c r="I10" s="24" t="s">
        <v>291</v>
      </c>
      <c r="J10" s="24" t="s">
        <v>298</v>
      </c>
    </row>
    <row r="11" ht="42" customHeight="1" spans="1:10">
      <c r="A11" s="169"/>
      <c r="B11" s="24" t="s">
        <v>285</v>
      </c>
      <c r="C11" s="24" t="s">
        <v>286</v>
      </c>
      <c r="D11" s="24" t="s">
        <v>299</v>
      </c>
      <c r="E11" s="24" t="s">
        <v>300</v>
      </c>
      <c r="F11" s="24" t="s">
        <v>289</v>
      </c>
      <c r="G11" s="24" t="s">
        <v>301</v>
      </c>
      <c r="H11" s="24" t="s">
        <v>302</v>
      </c>
      <c r="I11" s="24" t="s">
        <v>291</v>
      </c>
      <c r="J11" s="24" t="s">
        <v>303</v>
      </c>
    </row>
    <row r="12" ht="42" customHeight="1" spans="1:10">
      <c r="A12" s="169"/>
      <c r="B12" s="24" t="s">
        <v>285</v>
      </c>
      <c r="C12" s="24" t="s">
        <v>286</v>
      </c>
      <c r="D12" s="24" t="s">
        <v>299</v>
      </c>
      <c r="E12" s="24" t="s">
        <v>304</v>
      </c>
      <c r="F12" s="24" t="s">
        <v>289</v>
      </c>
      <c r="G12" s="24" t="s">
        <v>301</v>
      </c>
      <c r="H12" s="24" t="s">
        <v>302</v>
      </c>
      <c r="I12" s="24" t="s">
        <v>291</v>
      </c>
      <c r="J12" s="24" t="s">
        <v>305</v>
      </c>
    </row>
    <row r="13" ht="42" customHeight="1" spans="1:10">
      <c r="A13" s="169"/>
      <c r="B13" s="24" t="s">
        <v>285</v>
      </c>
      <c r="C13" s="24" t="s">
        <v>306</v>
      </c>
      <c r="D13" s="24" t="s">
        <v>307</v>
      </c>
      <c r="E13" s="24" t="s">
        <v>308</v>
      </c>
      <c r="F13" s="24" t="s">
        <v>289</v>
      </c>
      <c r="G13" s="24" t="s">
        <v>301</v>
      </c>
      <c r="H13" s="24" t="s">
        <v>302</v>
      </c>
      <c r="I13" s="24" t="s">
        <v>309</v>
      </c>
      <c r="J13" s="24" t="s">
        <v>310</v>
      </c>
    </row>
    <row r="14" ht="42" customHeight="1" spans="1:10">
      <c r="A14" s="169"/>
      <c r="B14" s="24" t="s">
        <v>285</v>
      </c>
      <c r="C14" s="24" t="s">
        <v>306</v>
      </c>
      <c r="D14" s="24" t="s">
        <v>307</v>
      </c>
      <c r="E14" s="24" t="s">
        <v>311</v>
      </c>
      <c r="F14" s="24" t="s">
        <v>289</v>
      </c>
      <c r="G14" s="24" t="s">
        <v>301</v>
      </c>
      <c r="H14" s="24" t="s">
        <v>302</v>
      </c>
      <c r="I14" s="24" t="s">
        <v>309</v>
      </c>
      <c r="J14" s="24" t="s">
        <v>312</v>
      </c>
    </row>
    <row r="15" ht="42" customHeight="1" spans="1:10">
      <c r="A15" s="169"/>
      <c r="B15" s="24" t="s">
        <v>285</v>
      </c>
      <c r="C15" s="24" t="s">
        <v>306</v>
      </c>
      <c r="D15" s="24" t="s">
        <v>307</v>
      </c>
      <c r="E15" s="24" t="s">
        <v>313</v>
      </c>
      <c r="F15" s="24" t="s">
        <v>289</v>
      </c>
      <c r="G15" s="24" t="s">
        <v>314</v>
      </c>
      <c r="H15" s="24" t="s">
        <v>315</v>
      </c>
      <c r="I15" s="24" t="s">
        <v>291</v>
      </c>
      <c r="J15" s="24" t="s">
        <v>316</v>
      </c>
    </row>
    <row r="16" ht="42" customHeight="1" spans="1:10">
      <c r="A16" s="169"/>
      <c r="B16" s="24" t="s">
        <v>285</v>
      </c>
      <c r="C16" s="24" t="s">
        <v>317</v>
      </c>
      <c r="D16" s="24" t="s">
        <v>318</v>
      </c>
      <c r="E16" s="24" t="s">
        <v>319</v>
      </c>
      <c r="F16" s="24" t="s">
        <v>320</v>
      </c>
      <c r="G16" s="24" t="s">
        <v>321</v>
      </c>
      <c r="H16" s="24" t="s">
        <v>322</v>
      </c>
      <c r="I16" s="24" t="s">
        <v>309</v>
      </c>
      <c r="J16" s="24" t="s">
        <v>323</v>
      </c>
    </row>
    <row r="17" ht="42" customHeight="1" spans="1:10">
      <c r="A17" s="169" t="s">
        <v>274</v>
      </c>
      <c r="B17" s="24" t="s">
        <v>324</v>
      </c>
      <c r="C17" s="24" t="s">
        <v>286</v>
      </c>
      <c r="D17" s="24" t="s">
        <v>287</v>
      </c>
      <c r="E17" s="24" t="s">
        <v>325</v>
      </c>
      <c r="F17" s="24" t="s">
        <v>289</v>
      </c>
      <c r="G17" s="24" t="s">
        <v>83</v>
      </c>
      <c r="H17" s="24" t="s">
        <v>326</v>
      </c>
      <c r="I17" s="24" t="s">
        <v>291</v>
      </c>
      <c r="J17" s="24" t="s">
        <v>327</v>
      </c>
    </row>
    <row r="18" ht="42" customHeight="1" spans="1:10">
      <c r="A18" s="169"/>
      <c r="B18" s="24" t="s">
        <v>324</v>
      </c>
      <c r="C18" s="24" t="s">
        <v>286</v>
      </c>
      <c r="D18" s="24" t="s">
        <v>287</v>
      </c>
      <c r="E18" s="24" t="s">
        <v>328</v>
      </c>
      <c r="F18" s="24" t="s">
        <v>289</v>
      </c>
      <c r="G18" s="24" t="s">
        <v>329</v>
      </c>
      <c r="H18" s="24" t="s">
        <v>330</v>
      </c>
      <c r="I18" s="24" t="s">
        <v>291</v>
      </c>
      <c r="J18" s="24" t="s">
        <v>331</v>
      </c>
    </row>
    <row r="19" ht="42" customHeight="1" spans="1:10">
      <c r="A19" s="169"/>
      <c r="B19" s="24" t="s">
        <v>324</v>
      </c>
      <c r="C19" s="24" t="s">
        <v>286</v>
      </c>
      <c r="D19" s="24" t="s">
        <v>287</v>
      </c>
      <c r="E19" s="24" t="s">
        <v>332</v>
      </c>
      <c r="F19" s="24" t="s">
        <v>289</v>
      </c>
      <c r="G19" s="24" t="s">
        <v>333</v>
      </c>
      <c r="H19" s="24" t="s">
        <v>330</v>
      </c>
      <c r="I19" s="24" t="s">
        <v>291</v>
      </c>
      <c r="J19" s="24" t="s">
        <v>334</v>
      </c>
    </row>
    <row r="20" ht="42" customHeight="1" spans="1:10">
      <c r="A20" s="169"/>
      <c r="B20" s="24" t="s">
        <v>324</v>
      </c>
      <c r="C20" s="24" t="s">
        <v>286</v>
      </c>
      <c r="D20" s="24" t="s">
        <v>287</v>
      </c>
      <c r="E20" s="24" t="s">
        <v>335</v>
      </c>
      <c r="F20" s="24" t="s">
        <v>289</v>
      </c>
      <c r="G20" s="24" t="s">
        <v>85</v>
      </c>
      <c r="H20" s="24" t="s">
        <v>326</v>
      </c>
      <c r="I20" s="24" t="s">
        <v>291</v>
      </c>
      <c r="J20" s="24" t="s">
        <v>336</v>
      </c>
    </row>
    <row r="21" ht="42" customHeight="1" spans="1:10">
      <c r="A21" s="169"/>
      <c r="B21" s="24" t="s">
        <v>324</v>
      </c>
      <c r="C21" s="24" t="s">
        <v>286</v>
      </c>
      <c r="D21" s="24" t="s">
        <v>299</v>
      </c>
      <c r="E21" s="24" t="s">
        <v>337</v>
      </c>
      <c r="F21" s="24" t="s">
        <v>289</v>
      </c>
      <c r="G21" s="24" t="s">
        <v>338</v>
      </c>
      <c r="H21" s="24" t="s">
        <v>302</v>
      </c>
      <c r="I21" s="24" t="s">
        <v>291</v>
      </c>
      <c r="J21" s="24" t="s">
        <v>339</v>
      </c>
    </row>
    <row r="22" ht="42" customHeight="1" spans="1:10">
      <c r="A22" s="169"/>
      <c r="B22" s="24" t="s">
        <v>324</v>
      </c>
      <c r="C22" s="24" t="s">
        <v>286</v>
      </c>
      <c r="D22" s="24" t="s">
        <v>299</v>
      </c>
      <c r="E22" s="24" t="s">
        <v>340</v>
      </c>
      <c r="F22" s="24" t="s">
        <v>289</v>
      </c>
      <c r="G22" s="24" t="s">
        <v>341</v>
      </c>
      <c r="H22" s="24" t="s">
        <v>302</v>
      </c>
      <c r="I22" s="24" t="s">
        <v>291</v>
      </c>
      <c r="J22" s="24" t="s">
        <v>342</v>
      </c>
    </row>
    <row r="23" ht="42" customHeight="1" spans="1:10">
      <c r="A23" s="169"/>
      <c r="B23" s="24" t="s">
        <v>324</v>
      </c>
      <c r="C23" s="24" t="s">
        <v>286</v>
      </c>
      <c r="D23" s="24" t="s">
        <v>299</v>
      </c>
      <c r="E23" s="24" t="s">
        <v>343</v>
      </c>
      <c r="F23" s="24" t="s">
        <v>289</v>
      </c>
      <c r="G23" s="24" t="s">
        <v>301</v>
      </c>
      <c r="H23" s="24" t="s">
        <v>302</v>
      </c>
      <c r="I23" s="24" t="s">
        <v>291</v>
      </c>
      <c r="J23" s="24" t="s">
        <v>344</v>
      </c>
    </row>
    <row r="24" ht="42" customHeight="1" spans="1:10">
      <c r="A24" s="169"/>
      <c r="B24" s="24" t="s">
        <v>324</v>
      </c>
      <c r="C24" s="24" t="s">
        <v>286</v>
      </c>
      <c r="D24" s="24" t="s">
        <v>299</v>
      </c>
      <c r="E24" s="24" t="s">
        <v>345</v>
      </c>
      <c r="F24" s="24" t="s">
        <v>289</v>
      </c>
      <c r="G24" s="24" t="s">
        <v>338</v>
      </c>
      <c r="H24" s="24" t="s">
        <v>302</v>
      </c>
      <c r="I24" s="24" t="s">
        <v>291</v>
      </c>
      <c r="J24" s="24" t="s">
        <v>346</v>
      </c>
    </row>
    <row r="25" ht="42" customHeight="1" spans="1:10">
      <c r="A25" s="169"/>
      <c r="B25" s="24" t="s">
        <v>324</v>
      </c>
      <c r="C25" s="24" t="s">
        <v>306</v>
      </c>
      <c r="D25" s="24" t="s">
        <v>347</v>
      </c>
      <c r="E25" s="24" t="s">
        <v>348</v>
      </c>
      <c r="F25" s="24" t="s">
        <v>320</v>
      </c>
      <c r="G25" s="24" t="s">
        <v>321</v>
      </c>
      <c r="H25" s="24" t="s">
        <v>322</v>
      </c>
      <c r="I25" s="24" t="s">
        <v>309</v>
      </c>
      <c r="J25" s="24" t="s">
        <v>349</v>
      </c>
    </row>
    <row r="26" ht="42" customHeight="1" spans="1:10">
      <c r="A26" s="169"/>
      <c r="B26" s="24" t="s">
        <v>324</v>
      </c>
      <c r="C26" s="24" t="s">
        <v>306</v>
      </c>
      <c r="D26" s="24" t="s">
        <v>347</v>
      </c>
      <c r="E26" s="24" t="s">
        <v>350</v>
      </c>
      <c r="F26" s="24" t="s">
        <v>351</v>
      </c>
      <c r="G26" s="24" t="s">
        <v>352</v>
      </c>
      <c r="H26" s="24" t="s">
        <v>290</v>
      </c>
      <c r="I26" s="24" t="s">
        <v>291</v>
      </c>
      <c r="J26" s="24" t="s">
        <v>353</v>
      </c>
    </row>
    <row r="27" ht="42" customHeight="1" spans="1:10">
      <c r="A27" s="169"/>
      <c r="B27" s="24" t="s">
        <v>324</v>
      </c>
      <c r="C27" s="24" t="s">
        <v>317</v>
      </c>
      <c r="D27" s="24" t="s">
        <v>318</v>
      </c>
      <c r="E27" s="24" t="s">
        <v>354</v>
      </c>
      <c r="F27" s="24" t="s">
        <v>320</v>
      </c>
      <c r="G27" s="24" t="s">
        <v>321</v>
      </c>
      <c r="H27" s="24" t="s">
        <v>322</v>
      </c>
      <c r="I27" s="24" t="s">
        <v>309</v>
      </c>
      <c r="J27" s="24" t="s">
        <v>355</v>
      </c>
    </row>
  </sheetData>
  <mergeCells count="6">
    <mergeCell ref="A2:J2"/>
    <mergeCell ref="A3:H3"/>
    <mergeCell ref="A7:A16"/>
    <mergeCell ref="A17:A27"/>
    <mergeCell ref="B7:B16"/>
    <mergeCell ref="B17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2025-02-11T01:51:00Z</dcterms:created>
  <dcterms:modified xsi:type="dcterms:W3CDTF">2026-03-06T11:30:08Z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